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BoxTC\Box\ＩＲ室\002_個人フォルダ【作業用】\008_四元\決算資料掲載作業\決算発表資料\"/>
    </mc:Choice>
  </mc:AlternateContent>
  <xr:revisionPtr revIDLastSave="0" documentId="13_ncr:1_{A5D71F9E-3D51-4797-B304-9913CC0BAD8D}" xr6:coauthVersionLast="47" xr6:coauthVersionMax="47" xr10:uidLastSave="{00000000-0000-0000-0000-000000000000}"/>
  <bookViews>
    <workbookView xWindow="2025" yWindow="0" windowWidth="29085" windowHeight="20880" tabRatio="934" xr2:uid="{00000000-000D-0000-FFFF-FFFF00000000}"/>
  </bookViews>
  <sheets>
    <sheet name="表紙" sheetId="44" r:id="rId1"/>
    <sheet name="1_目次" sheetId="45" r:id="rId2"/>
    <sheet name="2_主要財務データ（11年度推移）" sheetId="15" r:id="rId3"/>
    <sheet name="3_主要財務データ（四半期推移）" sheetId="21" r:id="rId4"/>
    <sheet name="3_事業分野別データ（11年度推移）" sheetId="56" state="hidden" r:id="rId5"/>
    <sheet name="4_事業分野別データ（年度・四半期推移）" sheetId="57" r:id="rId6"/>
    <sheet name="5_有利子負債の状況" sheetId="5" r:id="rId7"/>
    <sheet name="6_事業分野別財務データ" sheetId="60" r:id="rId8"/>
    <sheet name="7_国内ビジネス部門" sheetId="11" r:id="rId9"/>
    <sheet name="8_海外ビジネス部門" sheetId="10" r:id="rId10"/>
    <sheet name="9_社会インフラ部門" sheetId="26" r:id="rId11"/>
    <sheet name="10_トランスポート部門" sheetId="9" r:id="rId12"/>
    <sheet name="11_ACG" sheetId="47" r:id="rId13"/>
    <sheet name="12_モビリティ部門" sheetId="4" r:id="rId14"/>
    <sheet name="13_企業投資部門" sheetId="61" r:id="rId15"/>
  </sheets>
  <definedNames>
    <definedName name="_xlnm.Print_Area" localSheetId="1">'1_目次'!$A$1:$F$32</definedName>
    <definedName name="_xlnm.Print_Area" localSheetId="11">'10_トランスポート部門'!$A$1:$R$44</definedName>
    <definedName name="_xlnm.Print_Area" localSheetId="12">'11_ACG'!$A$1:$T$52</definedName>
    <definedName name="_xlnm.Print_Area" localSheetId="13">'12_モビリティ部門'!$A$1:$R$61</definedName>
    <definedName name="_xlnm.Print_Area" localSheetId="14">'13_企業投資部門'!$A$1:$R$29</definedName>
    <definedName name="_xlnm.Print_Area" localSheetId="2">'2_主要財務データ（11年度推移）'!$A$1:$O$58</definedName>
    <definedName name="_xlnm.Print_Area" localSheetId="4">'3_事業分野別データ（11年度推移）'!$A$1:$Q$54</definedName>
    <definedName name="_xlnm.Print_Area" localSheetId="3">'3_主要財務データ（四半期推移）'!$A$1:$M$43</definedName>
    <definedName name="_xlnm.Print_Area" localSheetId="5">'4_事業分野別データ（年度・四半期推移）'!$A$1:$R$59</definedName>
    <definedName name="_xlnm.Print_Area" localSheetId="6">'5_有利子負債の状況'!$A$1:$R$38</definedName>
    <definedName name="_xlnm.Print_Area" localSheetId="7">'6_事業分野別財務データ'!$A$1:$R$68</definedName>
    <definedName name="_xlnm.Print_Area" localSheetId="8">'7_国内ビジネス部門'!$A$1:$R$32</definedName>
    <definedName name="_xlnm.Print_Area" localSheetId="9">'8_海外ビジネス部門'!$A$1:$R$47</definedName>
    <definedName name="_xlnm.Print_Area" localSheetId="10">'9_社会インフラ部門'!$A$1:$R$39</definedName>
    <definedName name="_xlnm.Print_Area" localSheetId="0">表紙!$A$1:$M$24</definedName>
    <definedName name="_xlnm.Print_Titles" localSheetId="7">'6_事業分野別財務データ'!$1:$5</definedName>
    <definedName name="年月">#REF!</definedName>
    <definedName name="年月末">#REF!</definedName>
    <definedName name="年月累計">#REF!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8" i="56" l="1"/>
  <c r="N43" i="56" l="1"/>
  <c r="J56" i="56" l="1"/>
  <c r="D58" i="56"/>
  <c r="D57" i="56"/>
  <c r="D56" i="56"/>
  <c r="E58" i="56"/>
  <c r="F57" i="56"/>
  <c r="E57" i="56"/>
  <c r="E56" i="56"/>
  <c r="G58" i="56"/>
  <c r="F58" i="56"/>
  <c r="G57" i="56"/>
  <c r="G56" i="56"/>
  <c r="F56" i="56"/>
  <c r="K58" i="56"/>
  <c r="H58" i="56"/>
  <c r="K57" i="56"/>
  <c r="J57" i="56"/>
  <c r="H57" i="56"/>
  <c r="K56" i="56"/>
  <c r="H56" i="56"/>
  <c r="I58" i="56"/>
  <c r="J58" i="56"/>
  <c r="I57" i="56"/>
  <c r="I56" i="56"/>
  <c r="N13" i="56" l="1"/>
  <c r="N36" i="56"/>
  <c r="N5" i="56" l="1"/>
  <c r="N21" i="56"/>
  <c r="N30" i="56" l="1"/>
  <c r="N20" i="56"/>
  <c r="N10" i="56"/>
  <c r="N15" i="56"/>
  <c r="N35" i="56"/>
  <c r="N32" i="56"/>
  <c r="N11" i="56"/>
  <c r="N19" i="56"/>
  <c r="N12" i="56"/>
  <c r="N18" i="56"/>
  <c r="N7" i="56"/>
  <c r="N34" i="56"/>
  <c r="N25" i="56" l="1"/>
  <c r="N40" i="56"/>
  <c r="N42" i="56"/>
  <c r="N17" i="56"/>
  <c r="N33" i="56"/>
  <c r="N26" i="56"/>
  <c r="N9" i="56"/>
  <c r="N27" i="56" l="1"/>
  <c r="N41" i="56"/>
  <c r="N38" i="56"/>
  <c r="N23" i="56" l="1"/>
  <c r="N8" i="56" l="1"/>
  <c r="N6" i="56"/>
  <c r="N24" i="56"/>
  <c r="N16" i="56" l="1"/>
  <c r="N29" i="56"/>
  <c r="N56" i="56"/>
  <c r="N31" i="56" l="1"/>
  <c r="N58" i="56" s="1"/>
  <c r="N14" i="56"/>
  <c r="M56" i="56" l="1"/>
  <c r="N37" i="56" l="1"/>
  <c r="N22" i="56"/>
  <c r="N39" i="56"/>
  <c r="M58" i="56" l="1"/>
  <c r="M57" i="56" l="1"/>
  <c r="N57" i="56" l="1"/>
  <c r="L57" i="56"/>
  <c r="L56" i="56"/>
  <c r="L58" i="56"/>
</calcChain>
</file>

<file path=xl/sharedStrings.xml><?xml version="1.0" encoding="utf-8"?>
<sst xmlns="http://schemas.openxmlformats.org/spreadsheetml/2006/main" count="1622" uniqueCount="496">
  <si>
    <t>総資産</t>
    <rPh sb="0" eb="3">
      <t>ソウシサン</t>
    </rPh>
    <phoneticPr fontId="2"/>
  </si>
  <si>
    <t>セグメント資産</t>
    <rPh sb="5" eb="7">
      <t>シサン</t>
    </rPh>
    <phoneticPr fontId="2"/>
  </si>
  <si>
    <t>有利子負債</t>
    <rPh sb="0" eb="5">
      <t>ユウリシフサイ</t>
    </rPh>
    <phoneticPr fontId="2"/>
  </si>
  <si>
    <t>純資産</t>
    <rPh sb="0" eb="3">
      <t>ジュンシサン</t>
    </rPh>
    <phoneticPr fontId="2"/>
  </si>
  <si>
    <t>売上高</t>
    <rPh sb="0" eb="3">
      <t>ウリアゲダカ</t>
    </rPh>
    <phoneticPr fontId="2"/>
  </si>
  <si>
    <t>売上総利益</t>
    <rPh sb="0" eb="5">
      <t>ウリアゲソウリエキ</t>
    </rPh>
    <phoneticPr fontId="2"/>
  </si>
  <si>
    <t>販売費及び一般管理費</t>
    <rPh sb="0" eb="10">
      <t>ハンカンヒ</t>
    </rPh>
    <phoneticPr fontId="2"/>
  </si>
  <si>
    <t>営業利益</t>
    <rPh sb="0" eb="4">
      <t>エイギョウリエキ</t>
    </rPh>
    <phoneticPr fontId="2"/>
  </si>
  <si>
    <t>経常利益</t>
    <rPh sb="0" eb="4">
      <t>ケイジョウリエキ</t>
    </rPh>
    <phoneticPr fontId="2"/>
  </si>
  <si>
    <t>自己資本当期純利益率（ROE）</t>
    <rPh sb="0" eb="9">
      <t>ジコシホントウキジュンリエキ</t>
    </rPh>
    <rPh sb="9" eb="10">
      <t>リツ</t>
    </rPh>
    <phoneticPr fontId="2"/>
  </si>
  <si>
    <t>自己資本比率</t>
    <rPh sb="0" eb="6">
      <t>ジコシホンヒリツ</t>
    </rPh>
    <phoneticPr fontId="2"/>
  </si>
  <si>
    <t>売上原価</t>
    <rPh sb="0" eb="4">
      <t>ウリアゲゲンカ</t>
    </rPh>
    <phoneticPr fontId="2"/>
  </si>
  <si>
    <t>貸倒費用</t>
    <rPh sb="0" eb="4">
      <t>カシダオレヒヨウ</t>
    </rPh>
    <phoneticPr fontId="2"/>
  </si>
  <si>
    <t>特別損益</t>
    <rPh sb="0" eb="4">
      <t>トクベツソンエキ</t>
    </rPh>
    <phoneticPr fontId="2"/>
  </si>
  <si>
    <t>NRS</t>
    <phoneticPr fontId="2"/>
  </si>
  <si>
    <t>NCS</t>
    <phoneticPr fontId="2"/>
  </si>
  <si>
    <t>損益計算書</t>
    <rPh sb="0" eb="5">
      <t>ソンエキケイサンショ</t>
    </rPh>
    <phoneticPr fontId="2"/>
  </si>
  <si>
    <t>包括利益</t>
    <rPh sb="0" eb="4">
      <t>ホウカツリエキ</t>
    </rPh>
    <phoneticPr fontId="2"/>
  </si>
  <si>
    <t>貸借対照表</t>
    <rPh sb="0" eb="5">
      <t>タイシャクタイショウヒョウ</t>
    </rPh>
    <phoneticPr fontId="2"/>
  </si>
  <si>
    <t>人件費</t>
    <rPh sb="0" eb="3">
      <t>ジンケンヒ</t>
    </rPh>
    <phoneticPr fontId="2"/>
  </si>
  <si>
    <t>物件費</t>
    <rPh sb="0" eb="3">
      <t>ブッケンヒ</t>
    </rPh>
    <phoneticPr fontId="2"/>
  </si>
  <si>
    <t>期末時価総額</t>
    <rPh sb="0" eb="2">
      <t>キマツ</t>
    </rPh>
    <phoneticPr fontId="2"/>
  </si>
  <si>
    <t>自己資本</t>
    <rPh sb="0" eb="4">
      <t>ジコシホン</t>
    </rPh>
    <phoneticPr fontId="2"/>
  </si>
  <si>
    <t>2023Q1</t>
  </si>
  <si>
    <t>2023Q2</t>
  </si>
  <si>
    <t>2023Q3</t>
  </si>
  <si>
    <t>2023Q4</t>
  </si>
  <si>
    <t>総資産純利益率（ROA）</t>
    <rPh sb="0" eb="3">
      <t>ソウシサン</t>
    </rPh>
    <rPh sb="3" eb="6">
      <t>ジュンリエキ</t>
    </rPh>
    <rPh sb="6" eb="7">
      <t>リツ</t>
    </rPh>
    <phoneticPr fontId="2"/>
  </si>
  <si>
    <t>税金等調整前四半期純利益</t>
    <rPh sb="6" eb="9">
      <t>シハンキ</t>
    </rPh>
    <phoneticPr fontId="2"/>
  </si>
  <si>
    <t>非支配株主に帰属する四半期純利益</t>
    <rPh sb="13" eb="16">
      <t>ジュンリエキ</t>
    </rPh>
    <phoneticPr fontId="6"/>
  </si>
  <si>
    <t>CSI Leasing, Inc.</t>
    <phoneticPr fontId="2"/>
  </si>
  <si>
    <t>ASSETS</t>
  </si>
  <si>
    <t xml:space="preserve">Restricted cash                         </t>
  </si>
  <si>
    <t xml:space="preserve">Flight equipment held for lease, net    </t>
  </si>
  <si>
    <t xml:space="preserve">Assets held for sale                    </t>
  </si>
  <si>
    <t xml:space="preserve">Prepayments on flight equipment         </t>
  </si>
  <si>
    <t xml:space="preserve">Investment in finance leases, net       </t>
  </si>
  <si>
    <t>Other assets, net</t>
  </si>
  <si>
    <t>TOTAL ASSETS</t>
  </si>
  <si>
    <t>LIABILITIES</t>
  </si>
  <si>
    <t>Accounts payable, accrued expenses and other liabilities</t>
  </si>
  <si>
    <t>Debt financings, net</t>
  </si>
  <si>
    <t xml:space="preserve">Maintenance reserves                    </t>
  </si>
  <si>
    <t xml:space="preserve">Security deposits                       </t>
  </si>
  <si>
    <t>TOTAL LIABILITIES</t>
  </si>
  <si>
    <t>EQUITY</t>
  </si>
  <si>
    <t>Member's equity</t>
  </si>
  <si>
    <t xml:space="preserve">Accumulated other comprehensive income (loss) </t>
  </si>
  <si>
    <t>TOTAL EQUITY</t>
  </si>
  <si>
    <t>TOTAL LIABILITIES AND EQUITY</t>
  </si>
  <si>
    <t>REVENUES</t>
  </si>
  <si>
    <t xml:space="preserve">Operating lease revenue                 </t>
  </si>
  <si>
    <t>Amortization of lease incentives and premiums, net</t>
  </si>
  <si>
    <t xml:space="preserve">Maintenance revenue                     </t>
  </si>
  <si>
    <t xml:space="preserve">Gain on sale of flight equipment, net   </t>
  </si>
  <si>
    <t xml:space="preserve">Other income                            </t>
  </si>
  <si>
    <t>TOTAL REVENUES</t>
  </si>
  <si>
    <t>EXPENSES</t>
  </si>
  <si>
    <t xml:space="preserve">Depreciation                            </t>
  </si>
  <si>
    <t>Interest, net</t>
  </si>
  <si>
    <t xml:space="preserve">Asset impairment                        </t>
  </si>
  <si>
    <t>Selling, general and administrative, net</t>
  </si>
  <si>
    <t>TOTAL EXPENSES</t>
  </si>
  <si>
    <t>Segment assets</t>
    <phoneticPr fontId="2"/>
  </si>
  <si>
    <t>営業外損益</t>
    <rPh sb="0" eb="5">
      <t>エイギョウガイソンエキ</t>
    </rPh>
    <phoneticPr fontId="2"/>
  </si>
  <si>
    <t>Environmental Infrastructure</t>
    <phoneticPr fontId="2"/>
  </si>
  <si>
    <t>Ordinary income</t>
  </si>
  <si>
    <t>Ordinary income</t>
    <phoneticPr fontId="2"/>
  </si>
  <si>
    <t>Net income attributable
 to  owners of parent</t>
    <phoneticPr fontId="2"/>
  </si>
  <si>
    <t>International Business</t>
    <phoneticPr fontId="2"/>
  </si>
  <si>
    <t>Other</t>
  </si>
  <si>
    <t>Other</t>
    <phoneticPr fontId="2"/>
  </si>
  <si>
    <t>Specialty Financing</t>
    <phoneticPr fontId="2"/>
  </si>
  <si>
    <t>Segment assets</t>
  </si>
  <si>
    <t>Automobility</t>
    <phoneticPr fontId="2"/>
  </si>
  <si>
    <t>Revenues</t>
  </si>
  <si>
    <t>Revenues</t>
    <phoneticPr fontId="2"/>
  </si>
  <si>
    <t>Equipment Leasing</t>
    <phoneticPr fontId="2"/>
  </si>
  <si>
    <t>Gross profit</t>
  </si>
  <si>
    <t>Gross profit</t>
    <phoneticPr fontId="2"/>
  </si>
  <si>
    <t>Operating income</t>
  </si>
  <si>
    <t>Operating income</t>
    <phoneticPr fontId="2"/>
  </si>
  <si>
    <t>Costs</t>
  </si>
  <si>
    <t>SG&amp;A expenses</t>
  </si>
  <si>
    <t>Personnel expenses</t>
  </si>
  <si>
    <t>Non-personnel expenses</t>
  </si>
  <si>
    <t>Credit costs</t>
  </si>
  <si>
    <t>Non-operating income and losses</t>
  </si>
  <si>
    <t>Extraordinary income and losses</t>
  </si>
  <si>
    <t>Income before income taxes</t>
  </si>
  <si>
    <t>Income taxes</t>
  </si>
  <si>
    <t>Net income</t>
  </si>
  <si>
    <t>Net income attributable to non-controlling interests</t>
  </si>
  <si>
    <t>Net income attributable to owners of parent</t>
  </si>
  <si>
    <t>Total assets</t>
  </si>
  <si>
    <t>Total net assets</t>
  </si>
  <si>
    <t>Interest-bearing debt</t>
  </si>
  <si>
    <t>Commercial papers</t>
  </si>
  <si>
    <t>Corporate bonds</t>
  </si>
  <si>
    <t>Borrowings</t>
  </si>
  <si>
    <t>Balance of segment assets</t>
    <phoneticPr fontId="2"/>
  </si>
  <si>
    <t>Shareholders' equity ratio</t>
    <phoneticPr fontId="2"/>
  </si>
  <si>
    <t>Total (Ordinary income)</t>
    <phoneticPr fontId="2"/>
  </si>
  <si>
    <t>Cash flows from operating activities</t>
    <phoneticPr fontId="2"/>
  </si>
  <si>
    <t>Cash flows from investing activities</t>
    <phoneticPr fontId="2"/>
  </si>
  <si>
    <t>Cash flows from financing activities</t>
    <phoneticPr fontId="2"/>
  </si>
  <si>
    <t>Cash and cash equivalents at end of year</t>
    <phoneticPr fontId="2"/>
  </si>
  <si>
    <t>Dividend payout ratio</t>
    <phoneticPr fontId="2"/>
  </si>
  <si>
    <t>Cash Flows</t>
    <phoneticPr fontId="2"/>
  </si>
  <si>
    <t>Total comprehensive income</t>
    <phoneticPr fontId="2"/>
  </si>
  <si>
    <t>Equity in earnings of affiliates</t>
    <phoneticPr fontId="2"/>
  </si>
  <si>
    <t>Duplication adjustment</t>
    <phoneticPr fontId="4"/>
  </si>
  <si>
    <t>Total</t>
  </si>
  <si>
    <t>Total</t>
    <phoneticPr fontId="2"/>
  </si>
  <si>
    <t>Japanese yen</t>
  </si>
  <si>
    <t>Foreign currency</t>
  </si>
  <si>
    <t>Fiscal year</t>
    <phoneticPr fontId="2"/>
  </si>
  <si>
    <r>
      <rPr>
        <sz val="10"/>
        <color theme="1"/>
        <rFont val="Meiryo UI"/>
        <family val="3"/>
        <charset val="128"/>
      </rPr>
      <t>社債</t>
    </r>
    <rPh sb="0" eb="2">
      <t>シャサイ</t>
    </rPh>
    <phoneticPr fontId="2"/>
  </si>
  <si>
    <r>
      <rPr>
        <sz val="10"/>
        <color theme="1"/>
        <rFont val="Meiryo UI"/>
        <family val="3"/>
        <charset val="128"/>
      </rPr>
      <t>借入金</t>
    </r>
    <rPh sb="0" eb="3">
      <t>カリイレキン</t>
    </rPh>
    <phoneticPr fontId="2"/>
  </si>
  <si>
    <r>
      <rPr>
        <sz val="10"/>
        <color theme="1"/>
        <rFont val="Meiryo UI"/>
        <family val="3"/>
        <charset val="128"/>
      </rPr>
      <t>資金原価</t>
    </r>
    <rPh sb="0" eb="4">
      <t>シキンゲンカ</t>
    </rPh>
    <phoneticPr fontId="2"/>
  </si>
  <si>
    <t xml:space="preserve">Balance Sheets </t>
    <phoneticPr fontId="2"/>
  </si>
  <si>
    <t>セグメント資産残高</t>
    <rPh sb="5" eb="9">
      <t>シサンザンダカ</t>
    </rPh>
    <phoneticPr fontId="2"/>
  </si>
  <si>
    <t>合計</t>
    <rPh sb="0" eb="2">
      <t>ゴウケイ</t>
    </rPh>
    <phoneticPr fontId="2"/>
  </si>
  <si>
    <t>ROE (Net income / Shareholders' equity)</t>
    <phoneticPr fontId="2"/>
  </si>
  <si>
    <t xml:space="preserve">Dividends per share </t>
    <phoneticPr fontId="2"/>
  </si>
  <si>
    <t>主要財務データ（四半期推移）</t>
    <rPh sb="8" eb="11">
      <t>シハンキ</t>
    </rPh>
    <rPh sb="11" eb="13">
      <t>スイイ</t>
    </rPh>
    <phoneticPr fontId="2"/>
  </si>
  <si>
    <t>・・・・・・</t>
    <phoneticPr fontId="2"/>
  </si>
  <si>
    <t>・本資料を利用の結果、生じたいかなる損害についても当社は責任を負いません。</t>
    <phoneticPr fontId="2"/>
  </si>
  <si>
    <t>・本情報および資料の利用は他の方法により入手された情報とも照合確認し、利用者の判断によって行ってくださいますようお願いいたします。</t>
    <phoneticPr fontId="2"/>
  </si>
  <si>
    <t>Tel：03-5209-6710</t>
    <phoneticPr fontId="2"/>
  </si>
  <si>
    <t>有利子負債の状況</t>
    <rPh sb="0" eb="5">
      <t>ユウリシフサイ</t>
    </rPh>
    <rPh sb="6" eb="8">
      <t>ジョウキョウ</t>
    </rPh>
    <phoneticPr fontId="2"/>
  </si>
  <si>
    <t>事業分野別財務データ</t>
    <rPh sb="0" eb="2">
      <t>ジギョウ</t>
    </rPh>
    <rPh sb="2" eb="4">
      <t>ブンヤ</t>
    </rPh>
    <rPh sb="4" eb="5">
      <t>ベツ</t>
    </rPh>
    <rPh sb="5" eb="7">
      <t>ザイム</t>
    </rPh>
    <phoneticPr fontId="2"/>
  </si>
  <si>
    <t>Aviation Capital Group</t>
    <phoneticPr fontId="2"/>
  </si>
  <si>
    <t>Market capitalization</t>
    <phoneticPr fontId="2"/>
  </si>
  <si>
    <t>N/A</t>
  </si>
  <si>
    <t>セグメント資産残高</t>
    <rPh sb="5" eb="7">
      <t>シサン</t>
    </rPh>
    <rPh sb="7" eb="9">
      <t>ザンダカ</t>
    </rPh>
    <phoneticPr fontId="2"/>
  </si>
  <si>
    <t>管理台数重複調整</t>
    <rPh sb="0" eb="2">
      <t>カンリ</t>
    </rPh>
    <rPh sb="2" eb="4">
      <t>ダイスウ</t>
    </rPh>
    <rPh sb="4" eb="6">
      <t>ジュウフク</t>
    </rPh>
    <rPh sb="6" eb="8">
      <t>チョウセイ</t>
    </rPh>
    <phoneticPr fontId="4"/>
  </si>
  <si>
    <t>経営指標</t>
    <rPh sb="0" eb="4">
      <t>ケイエイシヒョウ</t>
    </rPh>
    <phoneticPr fontId="2"/>
  </si>
  <si>
    <r>
      <rPr>
        <b/>
        <sz val="10"/>
        <color theme="1"/>
        <rFont val="Meiryo UI"/>
        <family val="3"/>
        <charset val="128"/>
      </rPr>
      <t>合計</t>
    </r>
    <rPh sb="0" eb="2">
      <t>ゴウケイ</t>
    </rPh>
    <phoneticPr fontId="2"/>
  </si>
  <si>
    <t>縦計チェック</t>
    <rPh sb="0" eb="1">
      <t>タテ</t>
    </rPh>
    <rPh sb="1" eb="2">
      <t>ケイ</t>
    </rPh>
    <phoneticPr fontId="2"/>
  </si>
  <si>
    <t>当期純利益</t>
    <rPh sb="0" eb="5">
      <t>トウキジュンリエキ</t>
    </rPh>
    <phoneticPr fontId="2"/>
  </si>
  <si>
    <t>Shareholders’ equity</t>
    <phoneticPr fontId="2"/>
  </si>
  <si>
    <t>百万円</t>
    <rPh sb="0" eb="3">
      <t>ヒャクマンエン</t>
    </rPh>
    <phoneticPr fontId="2"/>
  </si>
  <si>
    <t>１株当たり配当金</t>
    <rPh sb="5" eb="8">
      <t>ハイトウキン</t>
    </rPh>
    <phoneticPr fontId="2"/>
  </si>
  <si>
    <t>資金原価</t>
    <rPh sb="0" eb="4">
      <t>シキンゲンカ</t>
    </rPh>
    <phoneticPr fontId="2"/>
  </si>
  <si>
    <t>包括利益計算書</t>
    <rPh sb="0" eb="4">
      <t>ホウカツリエキ</t>
    </rPh>
    <rPh sb="4" eb="7">
      <t>ケイサンショ</t>
    </rPh>
    <phoneticPr fontId="2"/>
  </si>
  <si>
    <t>キャッシュ・フロー計算書</t>
    <rPh sb="9" eb="12">
      <t>ケイサンショ</t>
    </rPh>
    <phoneticPr fontId="2"/>
  </si>
  <si>
    <t>その他</t>
    <rPh sb="2" eb="3">
      <t>タ</t>
    </rPh>
    <phoneticPr fontId="2"/>
  </si>
  <si>
    <t>株価関連指標</t>
    <rPh sb="0" eb="6">
      <t>カブカカンレンシヒョウ</t>
    </rPh>
    <phoneticPr fontId="2"/>
  </si>
  <si>
    <t>資金原価</t>
    <rPh sb="0" eb="2">
      <t>シキン</t>
    </rPh>
    <rPh sb="2" eb="4">
      <t>ゲンカ</t>
    </rPh>
    <phoneticPr fontId="2"/>
  </si>
  <si>
    <t>税金等調整前当期純利益</t>
    <rPh sb="6" eb="8">
      <t>トウキ</t>
    </rPh>
    <rPh sb="8" eb="11">
      <t>ジュンリエキ</t>
    </rPh>
    <phoneticPr fontId="2"/>
  </si>
  <si>
    <t>法人税等</t>
    <phoneticPr fontId="2"/>
  </si>
  <si>
    <t>当期純利益</t>
    <phoneticPr fontId="2"/>
  </si>
  <si>
    <t>非支配株主に帰属する当期純利益</t>
    <rPh sb="12" eb="15">
      <t>ジュンリエキ</t>
    </rPh>
    <phoneticPr fontId="6"/>
  </si>
  <si>
    <t>親会社株主に帰属する当期純利益</t>
    <rPh sb="0" eb="15">
      <t>トウキジュンリエキ</t>
    </rPh>
    <phoneticPr fontId="2"/>
  </si>
  <si>
    <t>営業活動によるキャッシュ・フロー</t>
    <rPh sb="0" eb="4">
      <t>エイギョウカツドウ</t>
    </rPh>
    <phoneticPr fontId="2"/>
  </si>
  <si>
    <t>投資活動によるキャッシュ・フロー</t>
    <rPh sb="0" eb="2">
      <t>トウシ</t>
    </rPh>
    <rPh sb="2" eb="4">
      <t>カツドウ</t>
    </rPh>
    <phoneticPr fontId="2"/>
  </si>
  <si>
    <t>財務活動によるキャッシュ・フロー</t>
    <rPh sb="0" eb="2">
      <t>ザイム</t>
    </rPh>
    <rPh sb="2" eb="4">
      <t>カツドウ</t>
    </rPh>
    <phoneticPr fontId="2"/>
  </si>
  <si>
    <t>現金及び現金同等物の期末残高</t>
    <rPh sb="0" eb="3">
      <t>ゲンキンオヨ</t>
    </rPh>
    <rPh sb="4" eb="9">
      <t>ゲンキンドウトウブツ</t>
    </rPh>
    <rPh sb="10" eb="14">
      <t>キマツザンダカ</t>
    </rPh>
    <phoneticPr fontId="2"/>
  </si>
  <si>
    <t>１株当たり純資産(BPS)</t>
    <rPh sb="5" eb="8">
      <t>ジュンシサン</t>
    </rPh>
    <phoneticPr fontId="2"/>
  </si>
  <si>
    <t>１株当たり当期純利益（EPS）</t>
    <rPh sb="1" eb="2">
      <t>カブ</t>
    </rPh>
    <rPh sb="2" eb="3">
      <t>ア</t>
    </rPh>
    <rPh sb="5" eb="10">
      <t>トウキジュンリエキ</t>
    </rPh>
    <phoneticPr fontId="2"/>
  </si>
  <si>
    <t>配当性向</t>
    <rPh sb="0" eb="4">
      <t>ハイトウセイコウ</t>
    </rPh>
    <phoneticPr fontId="2"/>
  </si>
  <si>
    <t>Statements of Comprehensive Income</t>
    <phoneticPr fontId="2"/>
  </si>
  <si>
    <t>Statements of Income</t>
    <phoneticPr fontId="2"/>
  </si>
  <si>
    <t>Shipping</t>
    <phoneticPr fontId="2"/>
  </si>
  <si>
    <t>Aviation</t>
    <phoneticPr fontId="2"/>
  </si>
  <si>
    <t>Real estate</t>
    <phoneticPr fontId="2"/>
  </si>
  <si>
    <t>Other</t>
    <phoneticPr fontId="2"/>
  </si>
  <si>
    <t>Number of vehicles (Thousand)</t>
    <phoneticPr fontId="2"/>
  </si>
  <si>
    <t>Aviation Capital Group</t>
  </si>
  <si>
    <t>目次 / Index</t>
    <rPh sb="0" eb="2">
      <t>モクジ</t>
    </rPh>
    <phoneticPr fontId="2"/>
  </si>
  <si>
    <t>million$</t>
    <phoneticPr fontId="2"/>
  </si>
  <si>
    <t>Million Yen</t>
    <phoneticPr fontId="2"/>
  </si>
  <si>
    <t>経常利益　合計</t>
    <rPh sb="0" eb="4">
      <t>ケイジョウリエキ</t>
    </rPh>
    <rPh sb="5" eb="7">
      <t>ゴウケイ</t>
    </rPh>
    <phoneticPr fontId="2"/>
  </si>
  <si>
    <t>その他・調整額</t>
    <rPh sb="2" eb="3">
      <t>タ</t>
    </rPh>
    <rPh sb="4" eb="7">
      <t>チョウセイガク</t>
    </rPh>
    <phoneticPr fontId="2"/>
  </si>
  <si>
    <t>親会社株主に帰属する四半期純利益</t>
    <rPh sb="0" eb="1">
      <t>オヤ</t>
    </rPh>
    <rPh sb="1" eb="5">
      <t>カイシャカブヌシ</t>
    </rPh>
    <rPh sb="6" eb="8">
      <t>キゾク</t>
    </rPh>
    <rPh sb="10" eb="13">
      <t>シハンキ</t>
    </rPh>
    <rPh sb="13" eb="16">
      <t>ジュンリエキ</t>
    </rPh>
    <phoneticPr fontId="2"/>
  </si>
  <si>
    <t>セグメント資産残高　合計</t>
    <rPh sb="5" eb="7">
      <t>シサン</t>
    </rPh>
    <rPh sb="7" eb="9">
      <t>ザンダカ</t>
    </rPh>
    <rPh sb="10" eb="12">
      <t>ゴウケイ</t>
    </rPh>
    <phoneticPr fontId="2"/>
  </si>
  <si>
    <t>経常利益</t>
    <rPh sb="0" eb="2">
      <t>ケイジョウ</t>
    </rPh>
    <rPh sb="2" eb="4">
      <t>リエキ</t>
    </rPh>
    <phoneticPr fontId="2"/>
  </si>
  <si>
    <t>持分法投資損益</t>
    <rPh sb="0" eb="3">
      <t>モチブンホウ</t>
    </rPh>
    <rPh sb="3" eb="7">
      <t>トウシソンエキ</t>
    </rPh>
    <phoneticPr fontId="2"/>
  </si>
  <si>
    <t>百万円</t>
    <rPh sb="0" eb="3">
      <t>ヒャクマンエン</t>
    </rPh>
    <phoneticPr fontId="2"/>
  </si>
  <si>
    <r>
      <rPr>
        <b/>
        <sz val="10"/>
        <color theme="1"/>
        <rFont val="Meiryo UI"/>
        <family val="3"/>
        <charset val="128"/>
      </rPr>
      <t>国際事業分野</t>
    </r>
    <rPh sb="0" eb="2">
      <t>コクサイ</t>
    </rPh>
    <phoneticPr fontId="2"/>
  </si>
  <si>
    <r>
      <rPr>
        <b/>
        <sz val="10"/>
        <color theme="1"/>
        <rFont val="Meiryo UI"/>
        <family val="3"/>
        <charset val="128"/>
      </rPr>
      <t>航空機</t>
    </r>
    <rPh sb="0" eb="3">
      <t>コウクウキ</t>
    </rPh>
    <phoneticPr fontId="2"/>
  </si>
  <si>
    <r>
      <rPr>
        <b/>
        <sz val="10"/>
        <color theme="1"/>
        <rFont val="Meiryo UI"/>
        <family val="3"/>
        <charset val="128"/>
      </rPr>
      <t>船舶</t>
    </r>
    <rPh sb="0" eb="2">
      <t>センパク</t>
    </rPh>
    <phoneticPr fontId="2"/>
  </si>
  <si>
    <r>
      <rPr>
        <b/>
        <sz val="10"/>
        <color theme="1"/>
        <rFont val="Meiryo UI"/>
        <family val="3"/>
        <charset val="128"/>
      </rPr>
      <t>不動産</t>
    </r>
    <rPh sb="0" eb="3">
      <t>フドウサン</t>
    </rPh>
    <phoneticPr fontId="2"/>
  </si>
  <si>
    <r>
      <rPr>
        <b/>
        <sz val="10"/>
        <color theme="1"/>
        <rFont val="Meiryo UI"/>
        <family val="3"/>
        <charset val="128"/>
      </rPr>
      <t>スペシャルティ事業分野</t>
    </r>
    <phoneticPr fontId="2"/>
  </si>
  <si>
    <r>
      <rPr>
        <b/>
        <sz val="10"/>
        <color theme="1"/>
        <rFont val="Meiryo UI"/>
        <family val="3"/>
        <charset val="128"/>
      </rPr>
      <t>その他調整</t>
    </r>
    <rPh sb="2" eb="5">
      <t>タチョウセイ</t>
    </rPh>
    <phoneticPr fontId="2"/>
  </si>
  <si>
    <r>
      <rPr>
        <b/>
        <sz val="12"/>
        <color theme="1"/>
        <rFont val="Meiryo UI"/>
        <family val="3"/>
        <charset val="128"/>
      </rPr>
      <t>その他関連指標</t>
    </r>
    <phoneticPr fontId="2"/>
  </si>
  <si>
    <r>
      <rPr>
        <b/>
        <sz val="10"/>
        <color theme="1"/>
        <rFont val="Meiryo UI"/>
        <family val="3"/>
        <charset val="128"/>
      </rPr>
      <t>車両台数（千台）</t>
    </r>
    <rPh sb="0" eb="4">
      <t>シャリョウダイスウ</t>
    </rPh>
    <rPh sb="5" eb="7">
      <t>センダイ</t>
    </rPh>
    <phoneticPr fontId="2"/>
  </si>
  <si>
    <r>
      <rPr>
        <b/>
        <sz val="10"/>
        <color theme="1"/>
        <rFont val="Meiryo UI"/>
        <family val="3"/>
        <charset val="128"/>
      </rPr>
      <t>国内リース事業分野</t>
    </r>
    <rPh sb="0" eb="2">
      <t>コクナイ</t>
    </rPh>
    <rPh sb="5" eb="9">
      <t>ジギョウブンヤ</t>
    </rPh>
    <phoneticPr fontId="2"/>
  </si>
  <si>
    <r>
      <rPr>
        <b/>
        <sz val="12"/>
        <color theme="1"/>
        <rFont val="Meiryo UI"/>
        <family val="3"/>
        <charset val="128"/>
      </rPr>
      <t>事業分野別財務データ</t>
    </r>
    <phoneticPr fontId="2"/>
  </si>
  <si>
    <r>
      <rPr>
        <b/>
        <sz val="10"/>
        <color theme="1"/>
        <rFont val="Meiryo UI"/>
        <family val="3"/>
        <charset val="128"/>
      </rPr>
      <t>オートモビリティ事業分野</t>
    </r>
    <rPh sb="8" eb="10">
      <t>ジギョウ</t>
    </rPh>
    <rPh sb="10" eb="12">
      <t>ブンヤ</t>
    </rPh>
    <phoneticPr fontId="2"/>
  </si>
  <si>
    <r>
      <rPr>
        <b/>
        <sz val="10"/>
        <color theme="1"/>
        <rFont val="Meiryo UI"/>
        <family val="3"/>
        <charset val="128"/>
      </rPr>
      <t>環境インフラ事業分野</t>
    </r>
    <rPh sb="0" eb="2">
      <t>カンキョウ</t>
    </rPh>
    <rPh sb="6" eb="8">
      <t>ジギョウ</t>
    </rPh>
    <phoneticPr fontId="2"/>
  </si>
  <si>
    <r>
      <rPr>
        <b/>
        <sz val="12"/>
        <color theme="1"/>
        <rFont val="Meiryo UI"/>
        <family val="3"/>
        <charset val="128"/>
      </rPr>
      <t>有利子負債</t>
    </r>
    <phoneticPr fontId="2"/>
  </si>
  <si>
    <t>ディスクレーマー / Disclaimer</t>
    <phoneticPr fontId="2"/>
  </si>
  <si>
    <t>有利子負債
Interest-bearing debt</t>
    <rPh sb="0" eb="5">
      <t>ユウリシフサイ</t>
    </rPh>
    <phoneticPr fontId="2"/>
  </si>
  <si>
    <t>債権流動化
Securitized lease assets</t>
    <rPh sb="0" eb="5">
      <t>サイケンリュウドウカ</t>
    </rPh>
    <phoneticPr fontId="2"/>
  </si>
  <si>
    <r>
      <rPr>
        <sz val="10"/>
        <color theme="1"/>
        <rFont val="Meiryo UI"/>
        <family val="3"/>
        <charset val="128"/>
      </rPr>
      <t>コマーシャル・ペーパー</t>
    </r>
    <phoneticPr fontId="2"/>
  </si>
  <si>
    <t>株価収益率（PER, 倍）</t>
    <rPh sb="11" eb="12">
      <t>バイ</t>
    </rPh>
    <phoneticPr fontId="2"/>
  </si>
  <si>
    <t>株価純資産倍率（PBR, 倍）</t>
    <rPh sb="13" eb="14">
      <t>バイ</t>
    </rPh>
    <phoneticPr fontId="2"/>
  </si>
  <si>
    <t>従業員数（連結, 名）</t>
    <rPh sb="0" eb="4">
      <t>ジュウギョウインスウ</t>
    </rPh>
    <rPh sb="5" eb="7">
      <t>レンケツ</t>
    </rPh>
    <rPh sb="9" eb="10">
      <t>メイ</t>
    </rPh>
    <phoneticPr fontId="2"/>
  </si>
  <si>
    <t>Employees (Consolidated, persons)</t>
    <phoneticPr fontId="2"/>
  </si>
  <si>
    <t>【お問い合わせ先 / Inquiries】</t>
    <rPh sb="2" eb="3">
      <t>ト</t>
    </rPh>
    <rPh sb="4" eb="5">
      <t>ア</t>
    </rPh>
    <rPh sb="7" eb="8">
      <t>サキ</t>
    </rPh>
    <phoneticPr fontId="2"/>
  </si>
  <si>
    <t>Web site(JP)：https://www.tokyocentury.co.jp/jp/</t>
    <phoneticPr fontId="2"/>
  </si>
  <si>
    <t>Web site(EN)：https://www.tokyocentury.co.jp/en/</t>
    <phoneticPr fontId="2"/>
  </si>
  <si>
    <t>注意事項 / Notes</t>
    <rPh sb="0" eb="4">
      <t>チュウイジコウ</t>
    </rPh>
    <phoneticPr fontId="2"/>
  </si>
  <si>
    <t>計</t>
    <rPh sb="0" eb="1">
      <t>ケイ</t>
    </rPh>
    <phoneticPr fontId="2"/>
  </si>
  <si>
    <t>円貨</t>
    <rPh sb="0" eb="2">
      <t>エンカ</t>
    </rPh>
    <phoneticPr fontId="2"/>
  </si>
  <si>
    <t>外貨</t>
    <rPh sb="0" eb="2">
      <t>ガイカ</t>
    </rPh>
    <phoneticPr fontId="2"/>
  </si>
  <si>
    <t>Selected Eleven-Year Financial Data</t>
  </si>
  <si>
    <t>Selected Quarterly Financial Data</t>
  </si>
  <si>
    <t>Financial Data by Operating Segment</t>
  </si>
  <si>
    <t>Income (loss) before (benefit from) provision for income taxes</t>
  </si>
  <si>
    <t>(Benefit from) provision for income taxes</t>
  </si>
  <si>
    <t>CONSOLIDATED BALANCESHEETS</t>
  </si>
  <si>
    <t>Notes, receivable, net</t>
  </si>
  <si>
    <t>CONSOLIDATED STATEMENTS OF (LOSS) INCOME</t>
  </si>
  <si>
    <t>Losses incurred from Russia exposure</t>
  </si>
  <si>
    <t>NET INCOME (LOSS)</t>
  </si>
  <si>
    <t xml:space="preserve"> NTT TC Leasing Co., Ltd. commenced its operations in July 2020.</t>
    <phoneticPr fontId="2"/>
  </si>
  <si>
    <t>主要財務データ（11年度推移）</t>
    <rPh sb="11" eb="12">
      <t>ド</t>
    </rPh>
    <phoneticPr fontId="2"/>
  </si>
  <si>
    <t>主要財務データ（11年度推移）</t>
    <rPh sb="0" eb="2">
      <t>シュヨウ</t>
    </rPh>
    <rPh sb="2" eb="4">
      <t>ザイム</t>
    </rPh>
    <rPh sb="10" eb="11">
      <t>ネン</t>
    </rPh>
    <rPh sb="11" eb="12">
      <t>ド</t>
    </rPh>
    <rPh sb="12" eb="14">
      <t>スイイ</t>
    </rPh>
    <phoneticPr fontId="2"/>
  </si>
  <si>
    <t>Million Yen</t>
  </si>
  <si>
    <t>Financial Data by Operating Segment</t>
    <phoneticPr fontId="2"/>
  </si>
  <si>
    <t>Stock Price Related Indicators</t>
    <phoneticPr fontId="2"/>
  </si>
  <si>
    <t>1株当たり数値（円） *1</t>
    <rPh sb="1" eb="3">
      <t>カブア</t>
    </rPh>
    <rPh sb="5" eb="7">
      <t>スウチ</t>
    </rPh>
    <rPh sb="8" eb="9">
      <t>エン</t>
    </rPh>
    <phoneticPr fontId="2"/>
  </si>
  <si>
    <t>Per-Share Data (Yen) *1</t>
    <phoneticPr fontId="2"/>
  </si>
  <si>
    <t>事業分野別データ（11年度推移）</t>
    <rPh sb="12" eb="13">
      <t>ド</t>
    </rPh>
    <phoneticPr fontId="2"/>
  </si>
  <si>
    <t>Eleven-Year Data by Operating Segment</t>
    <phoneticPr fontId="2"/>
  </si>
  <si>
    <t xml:space="preserve">Quarterly Data by Operating Segment </t>
    <phoneticPr fontId="2"/>
  </si>
  <si>
    <t>年度</t>
    <phoneticPr fontId="2"/>
  </si>
  <si>
    <t>Quarterly</t>
    <phoneticPr fontId="2"/>
  </si>
  <si>
    <t>四半期推移</t>
    <rPh sb="0" eb="3">
      <t>シハンキ</t>
    </rPh>
    <phoneticPr fontId="2"/>
  </si>
  <si>
    <t>Book-value per hare (BPS)</t>
    <phoneticPr fontId="2"/>
  </si>
  <si>
    <t>Earnings per share (EPS)</t>
    <phoneticPr fontId="2"/>
  </si>
  <si>
    <t>Price earnings ratio (times)</t>
    <phoneticPr fontId="2"/>
  </si>
  <si>
    <t>Interest-bearing Debt</t>
    <phoneticPr fontId="2"/>
  </si>
  <si>
    <t xml:space="preserve">   Conducted a 4-for-1 stock split of common stock effective January 1, 2024.
   Per-share data are figures after retroactively applying the amendments resulting from the impact of the stock split.</t>
    <phoneticPr fontId="2"/>
  </si>
  <si>
    <t>Interest-bearing Debt</t>
    <phoneticPr fontId="2"/>
  </si>
  <si>
    <t>１株当たり四半期純利益（EPS）</t>
    <rPh sb="5" eb="8">
      <t>シハンキ</t>
    </rPh>
    <phoneticPr fontId="2"/>
  </si>
  <si>
    <t>支払利息</t>
    <rPh sb="0" eb="2">
      <t>シハラ</t>
    </rPh>
    <rPh sb="2" eb="4">
      <t>リソク</t>
    </rPh>
    <phoneticPr fontId="2"/>
  </si>
  <si>
    <t>期中平均為替レート（円／米ドル）</t>
    <rPh sb="0" eb="4">
      <t>キチュウ</t>
    </rPh>
    <rPh sb="4" eb="6">
      <t>カワセ</t>
    </rPh>
    <rPh sb="10" eb="11">
      <t>エン</t>
    </rPh>
    <rPh sb="12" eb="13">
      <t>ベイ</t>
    </rPh>
    <phoneticPr fontId="2"/>
  </si>
  <si>
    <t>期末為替レート（円／米ドル）</t>
    <rPh sb="0" eb="2">
      <t>キマツ</t>
    </rPh>
    <rPh sb="2" eb="4">
      <t>カワセ</t>
    </rPh>
    <phoneticPr fontId="2"/>
  </si>
  <si>
    <t>Interest expense</t>
    <phoneticPr fontId="2"/>
  </si>
  <si>
    <t>*1 ACGの個社（連結調整前）の数値を記載しています。</t>
    <rPh sb="7" eb="9">
      <t>コシャ</t>
    </rPh>
    <rPh sb="10" eb="15">
      <t>レンケツチョウセイマエ</t>
    </rPh>
    <rPh sb="17" eb="19">
      <t>スウチ</t>
    </rPh>
    <rPh sb="20" eb="22">
      <t>キサイ</t>
    </rPh>
    <phoneticPr fontId="2"/>
  </si>
  <si>
    <t xml:space="preserve">     Data are ACG's figures after consolidated adjustment</t>
    <phoneticPr fontId="2"/>
  </si>
  <si>
    <r>
      <rPr>
        <sz val="11"/>
        <color theme="1"/>
        <rFont val="ＭＳ Ｐゴシック"/>
        <family val="3"/>
        <charset val="128"/>
      </rPr>
      <t xml:space="preserve"> </t>
    </r>
    <r>
      <rPr>
        <sz val="11"/>
        <color theme="1"/>
        <rFont val="Arial"/>
        <family val="2"/>
      </rPr>
      <t>OAL, an equity-method affiliate, reports the total number of vehicles it owns</t>
    </r>
    <phoneticPr fontId="2"/>
  </si>
  <si>
    <t>株主総利回り（TSR） *2</t>
    <rPh sb="0" eb="2">
      <t>カブヌシ</t>
    </rPh>
    <rPh sb="2" eb="5">
      <t>ソウリマワ</t>
    </rPh>
    <phoneticPr fontId="2"/>
  </si>
  <si>
    <t>親会社株主に帰属する
当期（四半期）純利益</t>
    <rPh sb="0" eb="3">
      <t>オヤカイシャ</t>
    </rPh>
    <rPh sb="3" eb="5">
      <t>カブヌシ</t>
    </rPh>
    <rPh sb="6" eb="8">
      <t>キゾク</t>
    </rPh>
    <rPh sb="11" eb="13">
      <t>トウキ</t>
    </rPh>
    <rPh sb="14" eb="17">
      <t>シハンキ</t>
    </rPh>
    <rPh sb="18" eb="21">
      <t>ジュンリエキ</t>
    </rPh>
    <phoneticPr fontId="2"/>
  </si>
  <si>
    <t>親会社株主に帰属する当期純利益　合計</t>
    <rPh sb="0" eb="3">
      <t>オヤカイシャ</t>
    </rPh>
    <rPh sb="3" eb="5">
      <t>カブヌシ</t>
    </rPh>
    <rPh sb="6" eb="8">
      <t>キゾク</t>
    </rPh>
    <rPh sb="10" eb="15">
      <t>トウジュン</t>
    </rPh>
    <rPh sb="16" eb="18">
      <t>ゴウケイ</t>
    </rPh>
    <phoneticPr fontId="2"/>
  </si>
  <si>
    <t>Total (Net income attributable to owners of parent)</t>
    <phoneticPr fontId="2"/>
  </si>
  <si>
    <t>ROA (Net income attributable to owners of paren / Total assets)</t>
    <phoneticPr fontId="2"/>
  </si>
  <si>
    <r>
      <rPr>
        <sz val="10"/>
        <color theme="1"/>
        <rFont val="ＭＳ Ｐゴシック"/>
        <family val="3"/>
        <charset val="128"/>
      </rPr>
      <t xml:space="preserve">      </t>
    </r>
    <r>
      <rPr>
        <sz val="10"/>
        <color theme="1"/>
        <rFont val="Arial"/>
        <family val="2"/>
      </rPr>
      <t>ROA = Ordinary income / Segment assets (simple average of beginning and end-of-term balance sheet figures) × 100</t>
    </r>
    <phoneticPr fontId="2"/>
  </si>
  <si>
    <r>
      <rPr>
        <sz val="10"/>
        <color theme="1"/>
        <rFont val="ＭＳ Ｐゴシック"/>
        <family val="3"/>
        <charset val="128"/>
      </rPr>
      <t xml:space="preserve">      </t>
    </r>
    <r>
      <rPr>
        <sz val="10"/>
        <color theme="1"/>
        <rFont val="Arial"/>
        <family val="2"/>
      </rPr>
      <t>ROA = Net income attributable to owners of parent / Segment assets (simple average of beginning and end-of-term balance sheet figures) × 100</t>
    </r>
    <phoneticPr fontId="2"/>
  </si>
  <si>
    <t xml:space="preserve">Average exchange rate during the period (JPY / USD) </t>
    <phoneticPr fontId="2"/>
  </si>
  <si>
    <t>Exchange rate at the end of the period  (JPY / USD)</t>
    <phoneticPr fontId="2"/>
  </si>
  <si>
    <t>経常利益ROA *1</t>
    <rPh sb="0" eb="4">
      <t>ケイジョウリエキ</t>
    </rPh>
    <phoneticPr fontId="2"/>
  </si>
  <si>
    <t xml:space="preserve"> ROA (Ordinary income / Segment assets) *1</t>
    <phoneticPr fontId="2"/>
  </si>
  <si>
    <t xml:space="preserve"> ROA (Net income / Segment assets) *2</t>
    <phoneticPr fontId="2"/>
  </si>
  <si>
    <t>純利益ROA *2</t>
    <rPh sb="0" eb="3">
      <t>ジュンリエキ</t>
    </rPh>
    <phoneticPr fontId="2"/>
  </si>
  <si>
    <t>直接調達比率
Direct funding ratio</t>
    <rPh sb="0" eb="4">
      <t>チョクセツチョウタツ</t>
    </rPh>
    <rPh sb="4" eb="6">
      <t>ヒリツ</t>
    </rPh>
    <phoneticPr fontId="2"/>
  </si>
  <si>
    <t>長期調達比率
Long-term funding ratio</t>
    <rPh sb="0" eb="2">
      <t>チョウキ</t>
    </rPh>
    <rPh sb="2" eb="4">
      <t>チョウタツ</t>
    </rPh>
    <rPh sb="4" eb="6">
      <t>ヒリツ</t>
    </rPh>
    <phoneticPr fontId="2"/>
  </si>
  <si>
    <r>
      <t>ROA</t>
    </r>
    <r>
      <rPr>
        <sz val="10"/>
        <color theme="1"/>
        <rFont val="游ゴシック"/>
        <family val="2"/>
      </rPr>
      <t xml:space="preserve">
</t>
    </r>
    <r>
      <rPr>
        <sz val="10"/>
        <color theme="1"/>
        <rFont val="Arial"/>
        <family val="2"/>
      </rPr>
      <t>(Ordinary income / Segment assets) *1</t>
    </r>
    <phoneticPr fontId="2"/>
  </si>
  <si>
    <t xml:space="preserve">     ROA = Ordinary income / Segment assets (simple average of beginning and end-of-term balance sheet figures) × 100</t>
    <phoneticPr fontId="2"/>
  </si>
  <si>
    <t xml:space="preserve">    ROA = Net income attributable to owners of parent / Segment assets (simple average of beginning and end-of-term balance sheet figures) × 100</t>
    <phoneticPr fontId="2"/>
  </si>
  <si>
    <r>
      <t>ROA</t>
    </r>
    <r>
      <rPr>
        <sz val="10"/>
        <color theme="1"/>
        <rFont val="游ゴシック"/>
        <family val="2"/>
      </rPr>
      <t xml:space="preserve">
</t>
    </r>
    <r>
      <rPr>
        <sz val="10"/>
        <color theme="1"/>
        <rFont val="Arial"/>
        <family val="2"/>
      </rPr>
      <t>(Ordinary income / Segment assets) *2</t>
    </r>
    <phoneticPr fontId="2"/>
  </si>
  <si>
    <t>CSI Leasing, Inc. *4</t>
    <phoneticPr fontId="2"/>
  </si>
  <si>
    <t>*1 経常利益ROA ＝ 経常利益 ÷ セグメント資産残高（期首・期末平均）× 100</t>
    <rPh sb="3" eb="7">
      <t>ケイジョウリエキ</t>
    </rPh>
    <rPh sb="13" eb="15">
      <t>ケイジョウ</t>
    </rPh>
    <rPh sb="27" eb="29">
      <t>ザンダカ</t>
    </rPh>
    <phoneticPr fontId="2"/>
  </si>
  <si>
    <t>*2 純利益ROA ＝ 親会社株主に帰属する当期純利益 ÷ セグメント資産残高（期首・期末平均）× 100</t>
    <rPh sb="3" eb="6">
      <t>ジュンリエキ</t>
    </rPh>
    <phoneticPr fontId="2"/>
  </si>
  <si>
    <t>*1 経常利益ROA ＝ 経常利益 ÷ セグメント資産残高（期首・期末平均）× 100</t>
    <rPh sb="3" eb="7">
      <t>ケイジョウリエキ</t>
    </rPh>
    <rPh sb="13" eb="15">
      <t>ケイジョウ</t>
    </rPh>
    <phoneticPr fontId="2"/>
  </si>
  <si>
    <r>
      <t>*4 CSI</t>
    </r>
    <r>
      <rPr>
        <sz val="10"/>
        <color theme="1"/>
        <rFont val="Meiryo UI"/>
        <family val="3"/>
        <charset val="128"/>
      </rPr>
      <t>の個社（連結調整前）の数値を記載しています。</t>
    </r>
    <rPh sb="7" eb="9">
      <t>コシャ</t>
    </rPh>
    <rPh sb="10" eb="15">
      <t>レンケツチョウセイマエ</t>
    </rPh>
    <rPh sb="17" eb="19">
      <t>スウチ</t>
    </rPh>
    <rPh sb="20" eb="22">
      <t>キサイ</t>
    </rPh>
    <phoneticPr fontId="2"/>
  </si>
  <si>
    <t xml:space="preserve">    Data are CSI's figures before consolidated adjustment</t>
    <phoneticPr fontId="2"/>
  </si>
  <si>
    <t xml:space="preserve">     Data are CSI's figures after consolidated adjustment</t>
    <phoneticPr fontId="2"/>
  </si>
  <si>
    <r>
      <t>*1 2024</t>
    </r>
    <r>
      <rPr>
        <sz val="10"/>
        <color theme="1"/>
        <rFont val="Meiryo UI"/>
        <family val="3"/>
        <charset val="128"/>
      </rPr>
      <t>年</t>
    </r>
    <r>
      <rPr>
        <sz val="10"/>
        <color theme="1"/>
        <rFont val="Arial"/>
        <family val="2"/>
      </rPr>
      <t>1</t>
    </r>
    <r>
      <rPr>
        <sz val="10"/>
        <color theme="1"/>
        <rFont val="Meiryo UI"/>
        <family val="3"/>
        <charset val="128"/>
      </rPr>
      <t>月</t>
    </r>
    <r>
      <rPr>
        <sz val="10"/>
        <color theme="1"/>
        <rFont val="Arial"/>
        <family val="2"/>
      </rPr>
      <t>1</t>
    </r>
    <r>
      <rPr>
        <sz val="10"/>
        <color theme="1"/>
        <rFont val="Meiryo UI"/>
        <family val="3"/>
        <charset val="128"/>
      </rPr>
      <t>日を効力発生日とし、普通株式</t>
    </r>
    <r>
      <rPr>
        <sz val="10"/>
        <color theme="1"/>
        <rFont val="Arial"/>
        <family val="2"/>
      </rPr>
      <t>1</t>
    </r>
    <r>
      <rPr>
        <sz val="10"/>
        <color theme="1"/>
        <rFont val="Meiryo UI"/>
        <family val="3"/>
        <charset val="128"/>
      </rPr>
      <t>株につき</t>
    </r>
    <r>
      <rPr>
        <sz val="10"/>
        <color theme="1"/>
        <rFont val="Arial"/>
        <family val="2"/>
      </rPr>
      <t>4</t>
    </r>
    <r>
      <rPr>
        <sz val="10"/>
        <color theme="1"/>
        <rFont val="Meiryo UI"/>
        <family val="3"/>
        <charset val="128"/>
      </rPr>
      <t>株の割合での株式分割を実施しました。株式分割の影響を遡及修正した数値を記載しています。</t>
    </r>
    <phoneticPr fontId="2"/>
  </si>
  <si>
    <r>
      <t xml:space="preserve">*2 </t>
    </r>
    <r>
      <rPr>
        <sz val="10"/>
        <color theme="1"/>
        <rFont val="Meiryo UI"/>
        <family val="3"/>
        <charset val="128"/>
      </rPr>
      <t>株主総利回りは、最終年度から</t>
    </r>
    <r>
      <rPr>
        <sz val="10"/>
        <color theme="1"/>
        <rFont val="Arial"/>
        <family val="2"/>
      </rPr>
      <t>5</t>
    </r>
    <r>
      <rPr>
        <sz val="10"/>
        <color theme="1"/>
        <rFont val="Meiryo UI"/>
        <family val="3"/>
        <charset val="128"/>
      </rPr>
      <t>事業年度前の末日の株価を基準に記載しています。</t>
    </r>
    <rPh sb="3" eb="5">
      <t>カブヌシ</t>
    </rPh>
    <rPh sb="5" eb="8">
      <t>ソウリマワ</t>
    </rPh>
    <rPh sb="11" eb="15">
      <t>サイシュウネンド</t>
    </rPh>
    <rPh sb="18" eb="20">
      <t>ジギョウ</t>
    </rPh>
    <rPh sb="20" eb="23">
      <t>ネンドマエ</t>
    </rPh>
    <rPh sb="24" eb="26">
      <t>マツジツ</t>
    </rPh>
    <rPh sb="27" eb="29">
      <t>カブカ</t>
    </rPh>
    <rPh sb="30" eb="32">
      <t>キジュン</t>
    </rPh>
    <rPh sb="33" eb="35">
      <t>キサイ</t>
    </rPh>
    <phoneticPr fontId="2"/>
  </si>
  <si>
    <t>Significant Indicators</t>
    <phoneticPr fontId="2"/>
  </si>
  <si>
    <t>・金額は百万円未満を切り捨てして表示しています。</t>
    <rPh sb="1" eb="3">
      <t>キンガク</t>
    </rPh>
    <rPh sb="4" eb="6">
      <t>ヒャクマン</t>
    </rPh>
    <rPh sb="6" eb="7">
      <t>エン</t>
    </rPh>
    <rPh sb="7" eb="9">
      <t>ミマン</t>
    </rPh>
    <rPh sb="10" eb="11">
      <t>キ</t>
    </rPh>
    <rPh sb="12" eb="13">
      <t>ス</t>
    </rPh>
    <rPh sb="16" eb="18">
      <t>ヒョウジ</t>
    </rPh>
    <phoneticPr fontId="2"/>
  </si>
  <si>
    <t>・百分率は、原則として小数点第2位を四捨五入して表示しています。</t>
    <rPh sb="6" eb="8">
      <t>ゲンソク</t>
    </rPh>
    <rPh sb="24" eb="26">
      <t>ヒョウジ</t>
    </rPh>
    <phoneticPr fontId="2"/>
  </si>
  <si>
    <t>・2024年1月1日を効力発生日として普通株式1株に対して4株の割合にて株式分割を行いました。1株当たり数値については、当該株式分割の影響を考慮した数値を算定のうえ、記載しています。</t>
    <rPh sb="5" eb="6">
      <t>ネン</t>
    </rPh>
    <rPh sb="7" eb="8">
      <t>ガツ</t>
    </rPh>
    <rPh sb="9" eb="10">
      <t>ニチ</t>
    </rPh>
    <rPh sb="11" eb="16">
      <t>コウリョクハッセイビ</t>
    </rPh>
    <rPh sb="19" eb="21">
      <t>フツウ</t>
    </rPh>
    <rPh sb="21" eb="23">
      <t>カブシキ</t>
    </rPh>
    <rPh sb="24" eb="25">
      <t>カブ</t>
    </rPh>
    <rPh sb="26" eb="27">
      <t>タイ</t>
    </rPh>
    <rPh sb="30" eb="31">
      <t>カブ</t>
    </rPh>
    <rPh sb="32" eb="34">
      <t>ワリアイ</t>
    </rPh>
    <rPh sb="36" eb="38">
      <t>カブシキ</t>
    </rPh>
    <rPh sb="38" eb="40">
      <t>ブンカツ</t>
    </rPh>
    <rPh sb="41" eb="42">
      <t>オコナ</t>
    </rPh>
    <rPh sb="48" eb="49">
      <t>カブ</t>
    </rPh>
    <rPh sb="49" eb="50">
      <t>ア</t>
    </rPh>
    <rPh sb="52" eb="54">
      <t>スウチ</t>
    </rPh>
    <rPh sb="60" eb="62">
      <t>トウガイ</t>
    </rPh>
    <rPh sb="62" eb="66">
      <t>カブシキブンカツ</t>
    </rPh>
    <rPh sb="67" eb="69">
      <t>エイキョウ</t>
    </rPh>
    <rPh sb="70" eb="72">
      <t>コウリョ</t>
    </rPh>
    <rPh sb="74" eb="76">
      <t>スウチ</t>
    </rPh>
    <rPh sb="77" eb="79">
      <t>サンテイ</t>
    </rPh>
    <rPh sb="83" eb="85">
      <t>キサイ</t>
    </rPh>
    <phoneticPr fontId="2"/>
  </si>
  <si>
    <t>　This document is not intended to be relied upon as advice to investors and does not take into account the investment objectives. 
　Accordingly, all investors should consider using the information for reference only when making investment decisions.</t>
    <phoneticPr fontId="2"/>
  </si>
  <si>
    <t>　Tokyo Century cannot be held liable for any losses or damages arising from the use of this material.</t>
    <phoneticPr fontId="2"/>
  </si>
  <si>
    <r>
      <rPr>
        <sz val="10"/>
        <color theme="1"/>
        <rFont val="ＭＳ Ｐゴシック"/>
        <family val="3"/>
        <charset val="128"/>
      </rPr>
      <t>　</t>
    </r>
    <r>
      <rPr>
        <sz val="10"/>
        <color theme="1"/>
        <rFont val="Arial"/>
        <family val="2"/>
      </rPr>
      <t>Data is rounded down to the nearest million yen.</t>
    </r>
    <phoneticPr fontId="2"/>
  </si>
  <si>
    <r>
      <rPr>
        <sz val="10"/>
        <color theme="1"/>
        <rFont val="ＭＳ Ｐゴシック"/>
        <family val="3"/>
        <charset val="128"/>
      </rPr>
      <t>　</t>
    </r>
    <r>
      <rPr>
        <sz val="10"/>
        <color theme="1"/>
        <rFont val="Arial"/>
        <family val="2"/>
      </rPr>
      <t>Percentages are rounded to one decimal place in principle.</t>
    </r>
    <phoneticPr fontId="2"/>
  </si>
  <si>
    <t>Revenues *3</t>
    <phoneticPr fontId="2"/>
  </si>
  <si>
    <t>純利益ROA *4</t>
    <rPh sb="0" eb="3">
      <t>ジュンリエキ</t>
    </rPh>
    <phoneticPr fontId="2"/>
  </si>
  <si>
    <r>
      <t>ROA</t>
    </r>
    <r>
      <rPr>
        <sz val="10"/>
        <color theme="1"/>
        <rFont val="游ゴシック"/>
        <family val="2"/>
      </rPr>
      <t xml:space="preserve">
</t>
    </r>
    <r>
      <rPr>
        <sz val="10"/>
        <color theme="1"/>
        <rFont val="Arial"/>
        <family val="2"/>
      </rPr>
      <t>(Net income / Segment assets) *4</t>
    </r>
    <phoneticPr fontId="2"/>
  </si>
  <si>
    <r>
      <rPr>
        <sz val="10"/>
        <color theme="1"/>
        <rFont val="ＭＳ Ｐゴシック"/>
        <family val="3"/>
        <charset val="128"/>
      </rPr>
      <t>　</t>
    </r>
    <r>
      <rPr>
        <sz val="10"/>
        <color theme="1"/>
        <rFont val="Arial"/>
        <family val="2"/>
      </rPr>
      <t>Segment assets include the investment in equity-method affiliates, goodwill, etc., belonging to each operating segment.</t>
    </r>
    <phoneticPr fontId="2"/>
  </si>
  <si>
    <t>・セグメント資産残高(2015年度以降)は、各事業分野（セグメント）に帰属する残高であり、持分法適用関連会社への投資額やのれん等の金額も含まれています。</t>
    <rPh sb="6" eb="8">
      <t>シサン</t>
    </rPh>
    <rPh sb="8" eb="10">
      <t>ザンダカ</t>
    </rPh>
    <rPh sb="15" eb="17">
      <t>ネンド</t>
    </rPh>
    <rPh sb="17" eb="19">
      <t>イコウ</t>
    </rPh>
    <rPh sb="22" eb="27">
      <t>カクジギョウブンヤ</t>
    </rPh>
    <rPh sb="35" eb="37">
      <t>キゾク</t>
    </rPh>
    <rPh sb="39" eb="41">
      <t>ザンダカ</t>
    </rPh>
    <rPh sb="45" eb="48">
      <t>モチブンホウ</t>
    </rPh>
    <rPh sb="48" eb="54">
      <t>テキヨウカンレンガイシャ</t>
    </rPh>
    <rPh sb="56" eb="59">
      <t>トウシガク</t>
    </rPh>
    <rPh sb="63" eb="64">
      <t>トウ</t>
    </rPh>
    <rPh sb="65" eb="67">
      <t>キンガク</t>
    </rPh>
    <rPh sb="68" eb="69">
      <t>フク</t>
    </rPh>
    <phoneticPr fontId="2"/>
  </si>
  <si>
    <t>Price-to-book value ratio (times)</t>
  </si>
  <si>
    <t>Total shareholder return *2</t>
    <phoneticPr fontId="2"/>
  </si>
  <si>
    <t>*1 2024年1月1日を効力発生日とし、普通株式1株につき4株の割合での株式分割を実施しました。株式分割の影響を遡及修正した数値を記載しています。</t>
    <phoneticPr fontId="2"/>
  </si>
  <si>
    <t>DATA BOOK</t>
    <phoneticPr fontId="2"/>
  </si>
  <si>
    <t>*2 純利益ROA ＝ 親会社株主に帰属する当期純利益 ÷ セグメント資産残高（期首・期末平均）× 100</t>
    <rPh sb="3" eb="6">
      <t>ジュンリエキ</t>
    </rPh>
    <rPh sb="24" eb="27">
      <t>ジュンリエキ</t>
    </rPh>
    <phoneticPr fontId="2"/>
  </si>
  <si>
    <t>・四半期のROA, ROEは、年換算した数値を記載しています。</t>
    <rPh sb="1" eb="4">
      <t>シハンキ</t>
    </rPh>
    <rPh sb="15" eb="18">
      <t>ネンカンザン</t>
    </rPh>
    <rPh sb="20" eb="22">
      <t>スウチ</t>
    </rPh>
    <rPh sb="23" eb="25">
      <t>キサイ</t>
    </rPh>
    <phoneticPr fontId="2"/>
  </si>
  <si>
    <t>Funding cost</t>
    <phoneticPr fontId="2"/>
  </si>
  <si>
    <t xml:space="preserve">  Quarterly ROA and ROE are calculated on annualized basis. </t>
    <phoneticPr fontId="2"/>
  </si>
  <si>
    <t>調達コスト
（資金原価 + 支払利息）</t>
    <rPh sb="0" eb="2">
      <t>チョウタツ</t>
    </rPh>
    <rPh sb="7" eb="11">
      <t>シキンゲンカ</t>
    </rPh>
    <rPh sb="14" eb="16">
      <t>シハライ</t>
    </rPh>
    <rPh sb="16" eb="18">
      <t>リソク</t>
    </rPh>
    <phoneticPr fontId="2"/>
  </si>
  <si>
    <r>
      <t xml:space="preserve">*2 </t>
    </r>
    <r>
      <rPr>
        <sz val="10"/>
        <color theme="1"/>
        <rFont val="Meiryo UI"/>
        <family val="3"/>
        <charset val="128"/>
      </rPr>
      <t>調達コスト（率）</t>
    </r>
    <r>
      <rPr>
        <sz val="10"/>
        <color theme="1"/>
        <rFont val="Arial"/>
        <family val="2"/>
      </rPr>
      <t xml:space="preserve"> = </t>
    </r>
    <r>
      <rPr>
        <sz val="10"/>
        <color theme="1"/>
        <rFont val="Meiryo UI"/>
        <family val="3"/>
        <charset val="128"/>
      </rPr>
      <t>調達コスト</t>
    </r>
    <r>
      <rPr>
        <sz val="10"/>
        <color theme="1"/>
        <rFont val="Arial"/>
        <family val="2"/>
      </rPr>
      <t xml:space="preserve"> ÷ </t>
    </r>
    <r>
      <rPr>
        <sz val="10"/>
        <color theme="1"/>
        <rFont val="Meiryo UI"/>
        <family val="3"/>
        <charset val="128"/>
      </rPr>
      <t>有利子負債（期首・期末平均）</t>
    </r>
    <r>
      <rPr>
        <sz val="10"/>
        <color theme="1"/>
        <rFont val="Arial"/>
        <family val="2"/>
      </rPr>
      <t>× 100</t>
    </r>
    <rPh sb="3" eb="5">
      <t>チョウタツ</t>
    </rPh>
    <rPh sb="9" eb="10">
      <t>リツ</t>
    </rPh>
    <rPh sb="14" eb="16">
      <t>チョウタツ</t>
    </rPh>
    <rPh sb="22" eb="23">
      <t>ユウ</t>
    </rPh>
    <rPh sb="23" eb="25">
      <t>リシ</t>
    </rPh>
    <rPh sb="25" eb="27">
      <t>フサイ</t>
    </rPh>
    <phoneticPr fontId="2"/>
  </si>
  <si>
    <r>
      <t xml:space="preserve">*3 </t>
    </r>
    <r>
      <rPr>
        <sz val="10"/>
        <color theme="1"/>
        <rFont val="Meiryo UI"/>
        <family val="3"/>
        <charset val="128"/>
      </rPr>
      <t>調達コスト（率）は、小数点第</t>
    </r>
    <r>
      <rPr>
        <sz val="10"/>
        <color theme="1"/>
        <rFont val="Arial"/>
        <family val="2"/>
      </rPr>
      <t>3</t>
    </r>
    <r>
      <rPr>
        <sz val="10"/>
        <color theme="1"/>
        <rFont val="Meiryo UI"/>
        <family val="3"/>
        <charset val="128"/>
      </rPr>
      <t>位を四捨五入して表示しています。</t>
    </r>
    <rPh sb="3" eb="5">
      <t>チョウタツ</t>
    </rPh>
    <rPh sb="9" eb="10">
      <t>リツ</t>
    </rPh>
    <phoneticPr fontId="2"/>
  </si>
  <si>
    <t>調達コスト（率） *2 *3</t>
    <rPh sb="0" eb="2">
      <t>チョウタツ</t>
    </rPh>
    <rPh sb="6" eb="7">
      <t>リツ</t>
    </rPh>
    <phoneticPr fontId="2"/>
  </si>
  <si>
    <r>
      <rPr>
        <b/>
        <sz val="12"/>
        <color theme="1"/>
        <rFont val="Meiryo UI"/>
        <family val="3"/>
        <charset val="128"/>
      </rPr>
      <t>調達コスト</t>
    </r>
    <r>
      <rPr>
        <b/>
        <sz val="12"/>
        <color theme="1"/>
        <rFont val="Arial"/>
        <family val="2"/>
      </rPr>
      <t xml:space="preserve"> *1</t>
    </r>
    <rPh sb="0" eb="2">
      <t>チョウタツ</t>
    </rPh>
    <phoneticPr fontId="2"/>
  </si>
  <si>
    <r>
      <t xml:space="preserve">*1 </t>
    </r>
    <r>
      <rPr>
        <sz val="10"/>
        <color theme="1"/>
        <rFont val="Meiryo UI"/>
        <family val="3"/>
        <charset val="128"/>
      </rPr>
      <t>資金調達に要する費用等のうち、営業取引に係る費用は、営業費用として資金原価に計上し、営業取引以外に係る費用については、営業外費用の支払利息に計上しております。</t>
    </r>
    <phoneticPr fontId="2"/>
  </si>
  <si>
    <t xml:space="preserve">    Of costs and expenses required for fund procurement, those pertaining to operating transactions are recognized as funding cost, and expenses related to non-operating transactions are recorded as interest expense under non-operating expenses.
</t>
    <phoneticPr fontId="2"/>
  </si>
  <si>
    <t>2024Q1</t>
    <phoneticPr fontId="2"/>
  </si>
  <si>
    <t>2024Q1</t>
  </si>
  <si>
    <t>2024Q2</t>
  </si>
  <si>
    <t>2024Q3</t>
  </si>
  <si>
    <t>2024Q4</t>
  </si>
  <si>
    <t>2026Q1</t>
  </si>
  <si>
    <t>2025Q1</t>
  </si>
  <si>
    <t>2023.3</t>
  </si>
  <si>
    <t>2024.3</t>
  </si>
  <si>
    <t>2024.6</t>
  </si>
  <si>
    <t>2024.9</t>
  </si>
  <si>
    <t>2024.12</t>
  </si>
  <si>
    <t>2025.3</t>
  </si>
  <si>
    <t>2025Q2</t>
  </si>
  <si>
    <t>2025Q3</t>
  </si>
  <si>
    <t>2025Q4</t>
  </si>
  <si>
    <t>Financing cost *1</t>
    <phoneticPr fontId="2"/>
  </si>
  <si>
    <t>Financing cost ratio *2 *3</t>
    <phoneticPr fontId="2"/>
  </si>
  <si>
    <t xml:space="preserve"> Financing cost ratio is rounded to two decimal places.</t>
    <phoneticPr fontId="2"/>
  </si>
  <si>
    <t xml:space="preserve"> Financing cost ratio = Procurement cost / interest-bearing debt (simple average of beginning and end-of-term balance sheet figures) × 100</t>
    <phoneticPr fontId="2"/>
  </si>
  <si>
    <t>Financing cost
(Funding cost + Interest expense)</t>
    <phoneticPr fontId="2"/>
  </si>
  <si>
    <t>2024</t>
    <phoneticPr fontId="2"/>
  </si>
  <si>
    <t xml:space="preserve"> The total shareholder return is calculated based on the stock price at the end of the fiscal year ended March 31, 2020.</t>
    <phoneticPr fontId="2"/>
  </si>
  <si>
    <t>Quarterly</t>
  </si>
  <si>
    <t>Recoveries related to Russia exposure</t>
  </si>
  <si>
    <t>2024.1-3</t>
  </si>
  <si>
    <t>2024.4-6</t>
  </si>
  <si>
    <t>2024.7-9</t>
  </si>
  <si>
    <t>2024.10-12</t>
  </si>
  <si>
    <t>2025.1-3</t>
  </si>
  <si>
    <t>2022.3</t>
  </si>
  <si>
    <t>2021.4-3</t>
  </si>
  <si>
    <t>2022.4-3</t>
  </si>
  <si>
    <t>2023.4-3</t>
  </si>
  <si>
    <t>2024.4-3</t>
  </si>
  <si>
    <t>2023.1-12</t>
  </si>
  <si>
    <t>Asset impairment and provision for credit losses</t>
  </si>
  <si>
    <t>IR室</t>
    <rPh sb="2" eb="3">
      <t>シツ</t>
    </rPh>
    <phoneticPr fontId="2"/>
  </si>
  <si>
    <t>Investor Relations Office</t>
    <phoneticPr fontId="2"/>
  </si>
  <si>
    <t>売上総利益</t>
    <rPh sb="0" eb="2">
      <t>ウリアゲ</t>
    </rPh>
    <rPh sb="2" eb="5">
      <t>ソウリエキ</t>
    </rPh>
    <phoneticPr fontId="2"/>
  </si>
  <si>
    <t>親会社株主に帰属する
当期（四半期）純利益</t>
    <phoneticPr fontId="2"/>
  </si>
  <si>
    <r>
      <t>2026</t>
    </r>
    <r>
      <rPr>
        <b/>
        <sz val="10"/>
        <color theme="1"/>
        <rFont val="Meiryo UI"/>
        <family val="3"/>
        <charset val="128"/>
      </rPr>
      <t>予想</t>
    </r>
    <rPh sb="4" eb="6">
      <t>ヨソウ</t>
    </rPh>
    <phoneticPr fontId="2"/>
  </si>
  <si>
    <t>2025.4-3</t>
    <phoneticPr fontId="2"/>
  </si>
  <si>
    <t>円貨コスト</t>
    <rPh sb="0" eb="2">
      <t>エンカ</t>
    </rPh>
    <phoneticPr fontId="2"/>
  </si>
  <si>
    <t>外貨コスト</t>
    <rPh sb="0" eb="2">
      <t>ガイカ</t>
    </rPh>
    <phoneticPr fontId="2"/>
  </si>
  <si>
    <t>JPY cost</t>
    <phoneticPr fontId="2"/>
  </si>
  <si>
    <t>Foreign currency cost</t>
    <phoneticPr fontId="2"/>
  </si>
  <si>
    <t>純利益ROA *4</t>
    <phoneticPr fontId="2"/>
  </si>
  <si>
    <t>ROA
(Net income / Segment assets) *3</t>
    <phoneticPr fontId="2"/>
  </si>
  <si>
    <t>JPY cost</t>
  </si>
  <si>
    <t>Foreign currency cost</t>
  </si>
  <si>
    <t>2026Q1</t>
    <phoneticPr fontId="2"/>
  </si>
  <si>
    <t>国内ビジネス</t>
    <rPh sb="0" eb="2">
      <t>コクナイ</t>
    </rPh>
    <phoneticPr fontId="2"/>
  </si>
  <si>
    <t>海外ビジネス</t>
    <rPh sb="0" eb="2">
      <t>カイガイ</t>
    </rPh>
    <phoneticPr fontId="2"/>
  </si>
  <si>
    <t>社会インフラ</t>
    <rPh sb="0" eb="2">
      <t>シャカイ</t>
    </rPh>
    <phoneticPr fontId="2"/>
  </si>
  <si>
    <t>トランスポート</t>
    <phoneticPr fontId="2"/>
  </si>
  <si>
    <t>モビリティ</t>
    <phoneticPr fontId="2"/>
  </si>
  <si>
    <t>企業投資</t>
    <rPh sb="0" eb="4">
      <t>キギョウトウシ</t>
    </rPh>
    <phoneticPr fontId="2"/>
  </si>
  <si>
    <t>国内ビジネス部門</t>
    <rPh sb="0" eb="2">
      <t>コクナイ</t>
    </rPh>
    <rPh sb="6" eb="8">
      <t>ブモン</t>
    </rPh>
    <phoneticPr fontId="2"/>
  </si>
  <si>
    <t>海外ビジネス部門</t>
    <rPh sb="0" eb="2">
      <t>カイガイ</t>
    </rPh>
    <rPh sb="6" eb="8">
      <t>ブモン</t>
    </rPh>
    <phoneticPr fontId="2"/>
  </si>
  <si>
    <t>社会インフラ部門</t>
    <rPh sb="0" eb="2">
      <t>シャカイ</t>
    </rPh>
    <rPh sb="6" eb="8">
      <t>ブモン</t>
    </rPh>
    <phoneticPr fontId="2"/>
  </si>
  <si>
    <t>トランスポート部門</t>
    <rPh sb="7" eb="9">
      <t>ブモン</t>
    </rPh>
    <phoneticPr fontId="2"/>
  </si>
  <si>
    <t>モビリティ部門</t>
    <rPh sb="5" eb="7">
      <t>ブモン</t>
    </rPh>
    <phoneticPr fontId="2"/>
  </si>
  <si>
    <t>企業投資部門</t>
    <rPh sb="0" eb="4">
      <t>キギョウトウシ</t>
    </rPh>
    <rPh sb="4" eb="6">
      <t>ブモン</t>
    </rPh>
    <phoneticPr fontId="2"/>
  </si>
  <si>
    <r>
      <rPr>
        <b/>
        <sz val="12"/>
        <color theme="1"/>
        <rFont val="Meiryo UI"/>
        <family val="3"/>
        <charset val="128"/>
      </rPr>
      <t>国内</t>
    </r>
    <r>
      <rPr>
        <b/>
        <sz val="12"/>
        <color theme="1"/>
        <rFont val="游ゴシック"/>
        <family val="3"/>
        <charset val="128"/>
      </rPr>
      <t>ビジネス部門</t>
    </r>
    <rPh sb="6" eb="8">
      <t>ブモン</t>
    </rPh>
    <phoneticPr fontId="2"/>
  </si>
  <si>
    <t>トランスポート部門部門</t>
    <rPh sb="7" eb="9">
      <t>ブモン</t>
    </rPh>
    <rPh sb="9" eb="11">
      <t>ブモン</t>
    </rPh>
    <phoneticPr fontId="2"/>
  </si>
  <si>
    <t>企業投資部門</t>
    <rPh sb="0" eb="6">
      <t>キギョウトウシブモン</t>
    </rPh>
    <phoneticPr fontId="2"/>
  </si>
  <si>
    <t>環境インフラ</t>
    <rPh sb="0" eb="2">
      <t>カンキョウ</t>
    </rPh>
    <phoneticPr fontId="2"/>
  </si>
  <si>
    <t>Domestic Business</t>
    <phoneticPr fontId="2"/>
  </si>
  <si>
    <t>Global Business</t>
    <phoneticPr fontId="2"/>
  </si>
  <si>
    <t>Social Infrastructure</t>
    <phoneticPr fontId="2"/>
  </si>
  <si>
    <t>Transport</t>
    <phoneticPr fontId="2"/>
  </si>
  <si>
    <t>Mobility</t>
    <phoneticPr fontId="2"/>
  </si>
  <si>
    <t>Corporate Investment</t>
    <phoneticPr fontId="2"/>
  </si>
  <si>
    <t>ROE</t>
    <phoneticPr fontId="2"/>
  </si>
  <si>
    <t>セグメント資産残高</t>
    <phoneticPr fontId="2"/>
  </si>
  <si>
    <t>　うちNCS</t>
    <phoneticPr fontId="2"/>
  </si>
  <si>
    <t>　うちNRS</t>
    <phoneticPr fontId="2"/>
  </si>
  <si>
    <t>Domestic Business</t>
  </si>
  <si>
    <t>Global Business</t>
  </si>
  <si>
    <t>Social Infrastructure</t>
  </si>
  <si>
    <t>Transport</t>
  </si>
  <si>
    <t>Mobility</t>
  </si>
  <si>
    <t>Corporate Investment</t>
  </si>
  <si>
    <t>注釈付ける？</t>
    <rPh sb="0" eb="3">
      <t>チュウシャクツ</t>
    </rPh>
    <phoneticPr fontId="2"/>
  </si>
  <si>
    <t>合計と部門別計算式違う？</t>
    <rPh sb="0" eb="2">
      <t>ゴウケイ</t>
    </rPh>
    <rPh sb="3" eb="6">
      <t>ブモンベツ</t>
    </rPh>
    <rPh sb="6" eb="9">
      <t>ケイサンシキ</t>
    </rPh>
    <rPh sb="9" eb="10">
      <t>チガ</t>
    </rPh>
    <phoneticPr fontId="2"/>
  </si>
  <si>
    <t>ROE *3</t>
    <phoneticPr fontId="2"/>
  </si>
  <si>
    <t>順次開示予定</t>
    <rPh sb="0" eb="2">
      <t>ジュンジ</t>
    </rPh>
    <rPh sb="2" eb="6">
      <t>カイジヨテイ</t>
    </rPh>
    <phoneticPr fontId="2"/>
  </si>
  <si>
    <t>順次開示予定</t>
    <rPh sb="0" eb="6">
      <t>ジュンジカイジヨテイ</t>
    </rPh>
    <phoneticPr fontId="2"/>
  </si>
  <si>
    <t>*3 ROE = 全社：自己資本純利益率 / 連結純利益÷{(前期末自己資本残高＋当期末自己資本残高)÷２}×100</t>
    <rPh sb="9" eb="11">
      <t>ゼンシャ</t>
    </rPh>
    <rPh sb="12" eb="14">
      <t>ジコ</t>
    </rPh>
    <rPh sb="14" eb="16">
      <t>シホン</t>
    </rPh>
    <rPh sb="16" eb="19">
      <t>ジュンリエキ</t>
    </rPh>
    <rPh sb="19" eb="20">
      <t>リツ</t>
    </rPh>
    <rPh sb="23" eb="25">
      <t>レンケツ</t>
    </rPh>
    <rPh sb="25" eb="28">
      <t>ジュンリエキ</t>
    </rPh>
    <rPh sb="31" eb="34">
      <t>ゼンキマツ</t>
    </rPh>
    <rPh sb="34" eb="36">
      <t>ジコ</t>
    </rPh>
    <rPh sb="36" eb="38">
      <t>シホン</t>
    </rPh>
    <rPh sb="38" eb="40">
      <t>ザンダカ</t>
    </rPh>
    <rPh sb="41" eb="43">
      <t>トウキ</t>
    </rPh>
    <rPh sb="43" eb="44">
      <t>マツ</t>
    </rPh>
    <rPh sb="44" eb="46">
      <t>ジコ</t>
    </rPh>
    <rPh sb="46" eb="48">
      <t>シホン</t>
    </rPh>
    <rPh sb="48" eb="50">
      <t>ザンダカ</t>
    </rPh>
    <phoneticPr fontId="2"/>
  </si>
  <si>
    <t>順次開示予定</t>
    <phoneticPr fontId="2"/>
  </si>
  <si>
    <t>親会社株主に帰属する当期（四半期）純利益　合計</t>
    <rPh sb="10" eb="12">
      <t>トウキ</t>
    </rPh>
    <rPh sb="13" eb="16">
      <t>シハンキ</t>
    </rPh>
    <rPh sb="17" eb="20">
      <t>ジュンリエキ</t>
    </rPh>
    <rPh sb="21" eb="23">
      <t>ゴウケイ</t>
    </rPh>
    <phoneticPr fontId="2"/>
  </si>
  <si>
    <r>
      <t xml:space="preserve">ROE </t>
    </r>
    <r>
      <rPr>
        <sz val="9"/>
        <color theme="1"/>
        <rFont val="Meiryo UI"/>
        <family val="3"/>
        <charset val="128"/>
      </rPr>
      <t>*1</t>
    </r>
    <phoneticPr fontId="2"/>
  </si>
  <si>
    <t>*1 ROE = 全社：自己資本純利益率 / 連結純利益÷{(前期末自己資本残高＋当期末自己資本残高)÷２}×100</t>
    <rPh sb="9" eb="11">
      <t>ゼンシャ</t>
    </rPh>
    <rPh sb="12" eb="14">
      <t>ジコ</t>
    </rPh>
    <rPh sb="14" eb="16">
      <t>シホン</t>
    </rPh>
    <rPh sb="16" eb="19">
      <t>ジュンリエキ</t>
    </rPh>
    <rPh sb="19" eb="20">
      <t>リツ</t>
    </rPh>
    <rPh sb="23" eb="25">
      <t>レンケツ</t>
    </rPh>
    <rPh sb="25" eb="28">
      <t>ジュンリエキ</t>
    </rPh>
    <rPh sb="31" eb="34">
      <t>ゼンキマツ</t>
    </rPh>
    <rPh sb="34" eb="36">
      <t>ジコ</t>
    </rPh>
    <rPh sb="36" eb="38">
      <t>シホン</t>
    </rPh>
    <rPh sb="38" eb="40">
      <t>ザンダカ</t>
    </rPh>
    <rPh sb="41" eb="43">
      <t>トウキ</t>
    </rPh>
    <rPh sb="43" eb="44">
      <t>マツ</t>
    </rPh>
    <rPh sb="44" eb="46">
      <t>ジコ</t>
    </rPh>
    <rPh sb="46" eb="48">
      <t>シホン</t>
    </rPh>
    <rPh sb="48" eb="50">
      <t>ザンダカ</t>
    </rPh>
    <phoneticPr fontId="2"/>
  </si>
  <si>
    <t>*2 減損等の集計対象は、減損、貸倒費用、営業投資有価証券の評価損益等、特別損失等</t>
    <phoneticPr fontId="2"/>
  </si>
  <si>
    <t>*1 売却益の集計対象は、不動産売却損益、営業投資有価証券の売却損益、特別利益等</t>
    <phoneticPr fontId="2"/>
  </si>
  <si>
    <t>*3 経常利益ROA ＝ 経常利益 ÷ セグメント資産残高（期首・期末平均）× 100</t>
    <rPh sb="3" eb="7">
      <t>ケイジョウリエキ</t>
    </rPh>
    <rPh sb="13" eb="15">
      <t>ケイジョウ</t>
    </rPh>
    <rPh sb="27" eb="29">
      <t>ザンダカ</t>
    </rPh>
    <phoneticPr fontId="2"/>
  </si>
  <si>
    <t>*4 純利益ROA ＝ 親会社株主に帰属する当期純利益 ÷ セグメント資産残高（期首・期末平均）× 100</t>
    <rPh sb="3" eb="6">
      <t>ジュンリエキ</t>
    </rPh>
    <rPh sb="37" eb="39">
      <t>ザンダカ</t>
    </rPh>
    <phoneticPr fontId="2"/>
  </si>
  <si>
    <t>*5 ROE = 全社：自己資本純利益率 / 連結純利益÷{(前期末自己資本残高＋当期末自己資本残高)÷２}×100</t>
    <rPh sb="9" eb="11">
      <t>ゼンシャ</t>
    </rPh>
    <rPh sb="12" eb="14">
      <t>ジコ</t>
    </rPh>
    <rPh sb="14" eb="16">
      <t>シホン</t>
    </rPh>
    <rPh sb="16" eb="19">
      <t>ジュンリエキ</t>
    </rPh>
    <rPh sb="19" eb="20">
      <t>リツ</t>
    </rPh>
    <rPh sb="23" eb="25">
      <t>レンケツ</t>
    </rPh>
    <rPh sb="25" eb="28">
      <t>ジュンリエキ</t>
    </rPh>
    <rPh sb="31" eb="34">
      <t>ゼンキマツ</t>
    </rPh>
    <rPh sb="34" eb="36">
      <t>ジコ</t>
    </rPh>
    <rPh sb="36" eb="38">
      <t>シホン</t>
    </rPh>
    <rPh sb="38" eb="40">
      <t>ザンダカ</t>
    </rPh>
    <rPh sb="41" eb="43">
      <t>トウキ</t>
    </rPh>
    <rPh sb="43" eb="44">
      <t>マツ</t>
    </rPh>
    <rPh sb="44" eb="46">
      <t>ジコ</t>
    </rPh>
    <rPh sb="46" eb="48">
      <t>シホン</t>
    </rPh>
    <rPh sb="48" eb="50">
      <t>ザンダカ</t>
    </rPh>
    <phoneticPr fontId="2"/>
  </si>
  <si>
    <t>*6 NTT・TCリースは2020年7月より営業を開始しています。</t>
    <rPh sb="17" eb="18">
      <t>ネン</t>
    </rPh>
    <rPh sb="19" eb="20">
      <t>ガツ</t>
    </rPh>
    <rPh sb="22" eb="24">
      <t>エイギョウ</t>
    </rPh>
    <rPh sb="25" eb="27">
      <t>カイシ</t>
    </rPh>
    <phoneticPr fontId="2"/>
  </si>
  <si>
    <t>　うち売却益 *1</t>
    <rPh sb="3" eb="6">
      <t>バイキャクエキ</t>
    </rPh>
    <phoneticPr fontId="2"/>
  </si>
  <si>
    <t>　うち減損等 *2</t>
    <rPh sb="3" eb="5">
      <t>ゲンソン</t>
    </rPh>
    <rPh sb="5" eb="6">
      <t>トウ</t>
    </rPh>
    <phoneticPr fontId="2"/>
  </si>
  <si>
    <t>経常利益ROA *4</t>
    <rPh sb="0" eb="4">
      <t>ケイジョウリエキ</t>
    </rPh>
    <phoneticPr fontId="2"/>
  </si>
  <si>
    <t>経常利益ROA *3</t>
    <rPh sb="0" eb="4">
      <t>ケイジョウリエキ</t>
    </rPh>
    <phoneticPr fontId="2"/>
  </si>
  <si>
    <t>ROE *5</t>
    <phoneticPr fontId="2"/>
  </si>
  <si>
    <r>
      <rPr>
        <b/>
        <sz val="10"/>
        <color theme="1"/>
        <rFont val="Meiryo UI"/>
        <family val="3"/>
        <charset val="128"/>
      </rPr>
      <t>うち</t>
    </r>
    <r>
      <rPr>
        <b/>
        <sz val="10"/>
        <color theme="1"/>
        <rFont val="Arial"/>
        <family val="2"/>
      </rPr>
      <t>NTT</t>
    </r>
    <r>
      <rPr>
        <b/>
        <sz val="10"/>
        <color theme="1"/>
        <rFont val="Meiryo UI"/>
        <family val="3"/>
        <charset val="128"/>
      </rPr>
      <t>・</t>
    </r>
    <r>
      <rPr>
        <b/>
        <sz val="10"/>
        <color theme="1"/>
        <rFont val="Arial"/>
        <family val="2"/>
      </rPr>
      <t>TC</t>
    </r>
    <r>
      <rPr>
        <b/>
        <sz val="10"/>
        <color theme="1"/>
        <rFont val="Meiryo UI"/>
        <family val="3"/>
        <charset val="128"/>
      </rPr>
      <t>リース</t>
    </r>
    <r>
      <rPr>
        <b/>
        <sz val="10"/>
        <color theme="1"/>
        <rFont val="Arial"/>
        <family val="2"/>
      </rPr>
      <t xml:space="preserve"> *6
Of which, 
NTT TC Leasing Co., Ltd. *6</t>
    </r>
    <phoneticPr fontId="2"/>
  </si>
  <si>
    <r>
      <rPr>
        <b/>
        <sz val="10"/>
        <color theme="1"/>
        <rFont val="Meiryo UI"/>
        <family val="3"/>
        <charset val="128"/>
      </rPr>
      <t>うち</t>
    </r>
    <r>
      <rPr>
        <b/>
        <sz val="10"/>
        <color theme="1"/>
        <rFont val="Arial"/>
        <family val="2"/>
      </rPr>
      <t>CSI *6</t>
    </r>
    <phoneticPr fontId="2"/>
  </si>
  <si>
    <t>Of which, CSI *6</t>
    <phoneticPr fontId="2"/>
  </si>
  <si>
    <r>
      <t>ROA</t>
    </r>
    <r>
      <rPr>
        <sz val="10"/>
        <color theme="1"/>
        <rFont val="游ゴシック"/>
        <family val="2"/>
      </rPr>
      <t xml:space="preserve">
</t>
    </r>
    <r>
      <rPr>
        <sz val="10"/>
        <color theme="1"/>
        <rFont val="Arial"/>
        <family val="2"/>
      </rPr>
      <t>(Ordinary income / Segment assets) *3</t>
    </r>
    <phoneticPr fontId="2"/>
  </si>
  <si>
    <r>
      <t xml:space="preserve">*6 </t>
    </r>
    <r>
      <rPr>
        <sz val="10"/>
        <color theme="1"/>
        <rFont val="Meiryo UI"/>
        <family val="3"/>
        <charset val="128"/>
      </rPr>
      <t>連結調整後の</t>
    </r>
    <r>
      <rPr>
        <sz val="10"/>
        <color theme="1"/>
        <rFont val="Arial"/>
        <family val="2"/>
      </rPr>
      <t>CSI</t>
    </r>
    <r>
      <rPr>
        <sz val="10"/>
        <color theme="1"/>
        <rFont val="Meiryo UI"/>
        <family val="3"/>
        <charset val="128"/>
      </rPr>
      <t>の数値を記載しています。</t>
    </r>
    <rPh sb="3" eb="5">
      <t>レンケツ</t>
    </rPh>
    <rPh sb="5" eb="8">
      <t>チョウセイゴ</t>
    </rPh>
    <rPh sb="13" eb="15">
      <t>スウチ</t>
    </rPh>
    <rPh sb="16" eb="18">
      <t>キサイ</t>
    </rPh>
    <phoneticPr fontId="2"/>
  </si>
  <si>
    <t>2021.4-3</t>
    <phoneticPr fontId="2"/>
  </si>
  <si>
    <t>Environmental infrastructure</t>
    <phoneticPr fontId="2"/>
  </si>
  <si>
    <r>
      <rPr>
        <b/>
        <sz val="10"/>
        <color theme="1"/>
        <rFont val="Meiryo UI"/>
        <family val="3"/>
        <charset val="128"/>
      </rPr>
      <t>うち</t>
    </r>
    <r>
      <rPr>
        <b/>
        <sz val="10"/>
        <color theme="1"/>
        <rFont val="Arial"/>
        <family val="2"/>
      </rPr>
      <t xml:space="preserve">ACG </t>
    </r>
    <r>
      <rPr>
        <b/>
        <sz val="10"/>
        <color theme="1"/>
        <rFont val="Meiryo UI"/>
        <family val="3"/>
        <charset val="128"/>
      </rPr>
      <t>＊6</t>
    </r>
    <phoneticPr fontId="2"/>
  </si>
  <si>
    <t>Of which, ACG *6</t>
    <phoneticPr fontId="2"/>
  </si>
  <si>
    <r>
      <t xml:space="preserve">*6 </t>
    </r>
    <r>
      <rPr>
        <sz val="10"/>
        <color theme="1"/>
        <rFont val="Meiryo UI"/>
        <family val="3"/>
        <charset val="128"/>
      </rPr>
      <t>連結調整後の</t>
    </r>
    <r>
      <rPr>
        <sz val="10"/>
        <color theme="1"/>
        <rFont val="Arial"/>
        <family val="2"/>
      </rPr>
      <t>ACG</t>
    </r>
    <r>
      <rPr>
        <sz val="10"/>
        <color theme="1"/>
        <rFont val="Meiryo UI"/>
        <family val="3"/>
        <charset val="128"/>
      </rPr>
      <t>の数値を記載しています。</t>
    </r>
    <rPh sb="3" eb="5">
      <t>レンケツ</t>
    </rPh>
    <rPh sb="5" eb="8">
      <t>チョウセイゴ</t>
    </rPh>
    <rPh sb="13" eb="15">
      <t>スウチ</t>
    </rPh>
    <rPh sb="16" eb="18">
      <t>キサイ</t>
    </rPh>
    <phoneticPr fontId="2"/>
  </si>
  <si>
    <t>売上高 *1</t>
    <rPh sb="0" eb="3">
      <t>ウリアゲダカ</t>
    </rPh>
    <phoneticPr fontId="2"/>
  </si>
  <si>
    <t>純利益ROA *5</t>
    <rPh sb="0" eb="3">
      <t>ジュンリエキ</t>
    </rPh>
    <phoneticPr fontId="2"/>
  </si>
  <si>
    <t>ROE *6</t>
    <phoneticPr fontId="2"/>
  </si>
  <si>
    <t>　四半期純利益のうち売却益 *2</t>
    <rPh sb="10" eb="13">
      <t>バイキャクエキ</t>
    </rPh>
    <phoneticPr fontId="2"/>
  </si>
  <si>
    <t>　四半期純利益のうち減損 *3</t>
    <rPh sb="10" eb="12">
      <t>ゲンソン</t>
    </rPh>
    <phoneticPr fontId="2"/>
  </si>
  <si>
    <r>
      <t>ROA</t>
    </r>
    <r>
      <rPr>
        <sz val="10"/>
        <color theme="1"/>
        <rFont val="游ゴシック"/>
        <family val="2"/>
      </rPr>
      <t xml:space="preserve">
</t>
    </r>
    <r>
      <rPr>
        <sz val="10"/>
        <color theme="1"/>
        <rFont val="Arial"/>
        <family val="2"/>
      </rPr>
      <t>(Ordinary income / Segment assets) *4</t>
    </r>
    <phoneticPr fontId="2"/>
  </si>
  <si>
    <r>
      <t>ROA</t>
    </r>
    <r>
      <rPr>
        <sz val="10"/>
        <color theme="1"/>
        <rFont val="游ゴシック"/>
        <family val="2"/>
      </rPr>
      <t xml:space="preserve">
</t>
    </r>
    <r>
      <rPr>
        <sz val="10"/>
        <color theme="1"/>
        <rFont val="Arial"/>
        <family val="2"/>
      </rPr>
      <t>(Net income / Segment assets) *5</t>
    </r>
    <phoneticPr fontId="2"/>
  </si>
  <si>
    <r>
      <rPr>
        <b/>
        <sz val="10"/>
        <color theme="1"/>
        <rFont val="Meiryo UI"/>
        <family val="3"/>
        <charset val="128"/>
      </rPr>
      <t>日本カーソリューションズ</t>
    </r>
    <r>
      <rPr>
        <b/>
        <sz val="10"/>
        <color theme="1"/>
        <rFont val="Arial"/>
        <family val="2"/>
      </rPr>
      <t xml:space="preserve"> (NCS) *6</t>
    </r>
    <rPh sb="0" eb="2">
      <t>ニホン</t>
    </rPh>
    <phoneticPr fontId="2"/>
  </si>
  <si>
    <t>Nippon Car Solutions Co., Ltd. *6</t>
    <phoneticPr fontId="2"/>
  </si>
  <si>
    <r>
      <rPr>
        <b/>
        <sz val="10"/>
        <color theme="1"/>
        <rFont val="Meiryo UI"/>
        <family val="3"/>
        <charset val="128"/>
      </rPr>
      <t>ニッポンレンタカーサービス</t>
    </r>
    <r>
      <rPr>
        <b/>
        <sz val="10"/>
        <color theme="1"/>
        <rFont val="Arial"/>
        <family val="2"/>
      </rPr>
      <t xml:space="preserve"> (NRS) *6</t>
    </r>
    <phoneticPr fontId="2"/>
  </si>
  <si>
    <t>Nippon Rent-A-Car Service, Inc. *6</t>
    <phoneticPr fontId="2"/>
  </si>
  <si>
    <t>*7 持分法適用関連会社であるOALについても保有しているすべての車両台数を記載しています。</t>
    <rPh sb="3" eb="6">
      <t>モチブンホウ</t>
    </rPh>
    <rPh sb="6" eb="12">
      <t>テキヨウカンレンガイシャ</t>
    </rPh>
    <rPh sb="23" eb="25">
      <t>ホユウ</t>
    </rPh>
    <rPh sb="33" eb="37">
      <t>シャリョウダイスウ</t>
    </rPh>
    <rPh sb="38" eb="40">
      <t>キサイ</t>
    </rPh>
    <phoneticPr fontId="2"/>
  </si>
  <si>
    <t>OAL *7</t>
    <phoneticPr fontId="2"/>
  </si>
  <si>
    <t>ROE(Return on equity)</t>
    <phoneticPr fontId="2"/>
  </si>
  <si>
    <t>ROE(Return on equity) *1</t>
    <phoneticPr fontId="2"/>
  </si>
  <si>
    <t>ROE(Return on equity) *5</t>
    <phoneticPr fontId="2"/>
  </si>
  <si>
    <t>ROE(Return on equity) *6</t>
    <phoneticPr fontId="2"/>
  </si>
  <si>
    <t>Gains on sales, of which net income *2</t>
    <phoneticPr fontId="2"/>
  </si>
  <si>
    <t xml:space="preserve"> Impairment losses, of which net income *3</t>
    <phoneticPr fontId="2"/>
  </si>
  <si>
    <t>Of which NCS</t>
    <phoneticPr fontId="2"/>
  </si>
  <si>
    <t>Of which NRS</t>
    <phoneticPr fontId="2"/>
  </si>
  <si>
    <t>Of which, gains on sales *1</t>
    <phoneticPr fontId="2"/>
  </si>
  <si>
    <t>Of which, impairment losses *2</t>
    <phoneticPr fontId="2"/>
  </si>
  <si>
    <r>
      <t xml:space="preserve">*6 </t>
    </r>
    <r>
      <rPr>
        <sz val="10"/>
        <color theme="1"/>
        <rFont val="Meiryo UI"/>
        <family val="3"/>
        <charset val="128"/>
      </rPr>
      <t>出資比率（当四半期末現在）　</t>
    </r>
    <r>
      <rPr>
        <sz val="10"/>
        <color theme="1"/>
        <rFont val="Arial"/>
        <family val="2"/>
      </rPr>
      <t>NRS: 59.5%, NCS: 88.6%</t>
    </r>
    <rPh sb="3" eb="5">
      <t>シュッシ</t>
    </rPh>
    <rPh sb="5" eb="7">
      <t>ヒリツ</t>
    </rPh>
    <rPh sb="8" eb="13">
      <t>トウシハンキマツ</t>
    </rPh>
    <rPh sb="13" eb="15">
      <t>ゲンザイ</t>
    </rPh>
    <phoneticPr fontId="2"/>
  </si>
  <si>
    <t xml:space="preserve">    Shareholding ratio (as of the end of Q1, 2025)   NRS: 59.5%, NCS: 88.6%  </t>
    <phoneticPr fontId="2"/>
  </si>
  <si>
    <t>（2026年度　第1四半期）</t>
    <rPh sb="5" eb="7">
      <t>ネンド</t>
    </rPh>
    <rPh sb="8" eb="9">
      <t>ダイ</t>
    </rPh>
    <rPh sb="10" eb="13">
      <t>シハンキ</t>
    </rPh>
    <phoneticPr fontId="2"/>
  </si>
  <si>
    <t>(FY2026　Q1)</t>
    <phoneticPr fontId="2"/>
  </si>
  <si>
    <t>事業分野別データ（年度・四半期推移）</t>
    <rPh sb="9" eb="11">
      <t>ネンド</t>
    </rPh>
    <phoneticPr fontId="2"/>
  </si>
  <si>
    <t>Forecast</t>
    <phoneticPr fontId="2"/>
  </si>
  <si>
    <t xml:space="preserve"> Conducted a 4-for-1 stock split of common stock effective January 1, 2024. Per-Share Data are figures after retroactively
 applying the amendments resulting from the impact of the stock split.</t>
    <phoneticPr fontId="2"/>
  </si>
  <si>
    <t xml:space="preserve">  Conducted a 4-for-1 stock split of common stock effective January 1, 2024. Per-Share Data are figures after retroactively
 applying the amendments resulting from the impact of the stock split.</t>
    <phoneticPr fontId="2"/>
  </si>
  <si>
    <t xml:space="preserve">              部門別 : 株主資本純利益率 / 部門別連結純利益÷{(配賦資本前期末残高＋配賦資本当期末残高)÷２}×100</t>
    <rPh sb="46" eb="49">
      <t>ゼンキマツ</t>
    </rPh>
    <rPh sb="49" eb="51">
      <t>ザンダカ</t>
    </rPh>
    <rPh sb="56" eb="58">
      <t>トウキ</t>
    </rPh>
    <phoneticPr fontId="2"/>
  </si>
  <si>
    <t xml:space="preserve">                     ROE = Return on equity (company-wide)  = Consolidated net income / {(Equity at prior fiscal year-end + Equity at current quarter-end) / 2} </t>
    <phoneticPr fontId="2"/>
  </si>
  <si>
    <t xml:space="preserve">                     ROE = Return on shareholders' equity (by division; estimated) = Consolidated net income by division / {(Allocated equity at previous year-end + Allocated equity at current year-end) / 2} * 100</t>
    <phoneticPr fontId="2"/>
  </si>
  <si>
    <t xml:space="preserve">               部門別 : 株主資本純利益率 / 部門別連結純利益÷{(配賦資本前期末残高＋配賦資本当期末残高)÷２}×100</t>
    <rPh sb="47" eb="50">
      <t>ゼンキマツ</t>
    </rPh>
    <rPh sb="50" eb="52">
      <t>ザンダカ</t>
    </rPh>
    <rPh sb="57" eb="59">
      <t>トウキ</t>
    </rPh>
    <phoneticPr fontId="2"/>
  </si>
  <si>
    <t xml:space="preserve">                 部門別 : 株主資本純利益率 / 部門別連結純利益÷{(配賦資本前期末残高＋配賦資本当期末残高)÷２}×100</t>
    <rPh sb="49" eb="52">
      <t>ゼンキマツ</t>
    </rPh>
    <rPh sb="52" eb="54">
      <t>ザンダカ</t>
    </rPh>
    <rPh sb="59" eb="61">
      <t>トウキ</t>
    </rPh>
    <phoneticPr fontId="2"/>
  </si>
  <si>
    <r>
      <rPr>
        <sz val="10"/>
        <color theme="1"/>
        <rFont val="Meiryo UI"/>
        <family val="3"/>
        <charset val="128"/>
      </rPr>
      <t>　　</t>
    </r>
    <r>
      <rPr>
        <sz val="10"/>
        <color theme="1"/>
        <rFont val="Arial"/>
        <family val="2"/>
      </rPr>
      <t>Gains on sales include: Gains/losses on sales of real estate, gains/losses on sales of operational investment securities, extraordinary income, etc.</t>
    </r>
    <phoneticPr fontId="2"/>
  </si>
  <si>
    <r>
      <t xml:space="preserve"> </t>
    </r>
    <r>
      <rPr>
        <sz val="10"/>
        <color theme="1"/>
        <rFont val="Meiryo UI"/>
        <family val="3"/>
        <charset val="128"/>
      </rPr>
      <t>　</t>
    </r>
    <r>
      <rPr>
        <sz val="10"/>
        <color theme="1"/>
        <rFont val="Arial"/>
        <family val="2"/>
      </rPr>
      <t xml:space="preserve"> Impairment losses, etc. include: Impairment losses, bad debt expenses, valuation gains/losses on operational investment securities, extraordinary losses, etc. </t>
    </r>
    <phoneticPr fontId="2"/>
  </si>
  <si>
    <t>2025.4-3</t>
  </si>
  <si>
    <t>2025.4-6</t>
  </si>
  <si>
    <t>2025.7-9</t>
  </si>
  <si>
    <t>2025.10-12</t>
  </si>
  <si>
    <t>2026.1-3</t>
  </si>
  <si>
    <t>2026.4-6</t>
  </si>
  <si>
    <t>2024.1-12</t>
  </si>
  <si>
    <t>2025.1-12</t>
  </si>
  <si>
    <t>Aviation Capital Group LLC *1</t>
  </si>
  <si>
    <t>年度</t>
  </si>
  <si>
    <t>Fiscal year</t>
  </si>
  <si>
    <t>million$</t>
  </si>
  <si>
    <t>2021.1-12</t>
  </si>
  <si>
    <t>2022.1-12</t>
  </si>
  <si>
    <t>2023.1-3</t>
  </si>
  <si>
    <t>2023.4-6</t>
  </si>
  <si>
    <t>2023.7-9</t>
  </si>
  <si>
    <t>2023.10-12</t>
  </si>
  <si>
    <t>Cash and cash equivalents</t>
  </si>
  <si>
    <t xml:space="preserve">      Data are ACG's figures before consolidated adjustment</t>
  </si>
  <si>
    <t>*2 2024Q4の実績値については、ACGがMRAに関する会計方針の変更を行ったことに伴う遡及修正を反映しております。</t>
  </si>
  <si>
    <t>　　The figures for fiscal 2024 reflect retrospective adjustments for changes in accounting policy related to maintenance right assets.</t>
  </si>
  <si>
    <t>2026.3</t>
  </si>
  <si>
    <t xml:space="preserve">主要財務データ（四半期推移） </t>
  </si>
  <si>
    <t>Statements of Income</t>
  </si>
  <si>
    <t>Funding cost</t>
  </si>
  <si>
    <t>法人税等</t>
  </si>
  <si>
    <t>四半期純利益</t>
  </si>
  <si>
    <t>Statements of Comprehensive Income</t>
  </si>
  <si>
    <t>Total comprehensive income</t>
  </si>
  <si>
    <t xml:space="preserve">Balance Sheets </t>
  </si>
  <si>
    <t>Balance of segment assets</t>
  </si>
  <si>
    <t>Shareholders’ equity</t>
  </si>
  <si>
    <t>Per-Share Data (Yen) *1</t>
  </si>
  <si>
    <t>Earnings per share (EPS)</t>
  </si>
  <si>
    <t xml:space="preserve">Significant Indicators </t>
  </si>
  <si>
    <t>ROE（Net income / Shareholders' equity)</t>
  </si>
  <si>
    <t>ROA (Net income attributable to owners of paren / Total assets)</t>
  </si>
  <si>
    <t>Shareholders' equity ratio</t>
  </si>
  <si>
    <t xml:space="preserve">Average exchange rate during the period (JPY / USD) </t>
  </si>
  <si>
    <t>Exchange rate at the end of the period  (JPY /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</si>
</sst>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quot;△ &quot;#,##0"/>
    <numFmt numFmtId="178" formatCode="#,##0;&quot;△ &quot;#,##0;&quot;-&quot;"/>
    <numFmt numFmtId="179" formatCode="0.0%;&quot;-&quot;"/>
    <numFmt numFmtId="180" formatCode="0.00%;&quot;-&quot;"/>
    <numFmt numFmtId="181" formatCode="0.0%;&quot;-&quot;;&quot;-&quot;"/>
    <numFmt numFmtId="182" formatCode="#,##0.0_);\(#,##0.0\);&quot;-&quot;"/>
    <numFmt numFmtId="183" formatCode="#,##0.00;&quot;△ &quot;#,##0.00;&quot;-&quot;"/>
    <numFmt numFmtId="184" formatCode="0.00%;&quot;-&quot;;&quot;-&quot;"/>
    <numFmt numFmtId="185" formatCode="#,##0;&quot;-&quot;#,##0;&quot;-&quot;"/>
    <numFmt numFmtId="186" formatCode="#,##0.00;&quot;-&quot;#,##0.00;&quot;-&quot;"/>
    <numFmt numFmtId="187" formatCode="yyyy&quot;年&quot;m&quot;月&quot;d&quot;日&quot;;@"/>
    <numFmt numFmtId="188" formatCode="[$-409]mmmm\ d\,\ yyyy;@"/>
  </numFmts>
  <fonts count="68"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b/>
      <sz val="11"/>
      <color theme="1"/>
      <name val="游ゴシック"/>
      <family val="3"/>
      <charset val="128"/>
      <scheme val="minor"/>
    </font>
    <font>
      <sz val="11"/>
      <color theme="1"/>
      <name val="游ゴシック"/>
      <family val="2"/>
      <scheme val="minor"/>
    </font>
    <font>
      <sz val="11"/>
      <color theme="1"/>
      <name val="游ゴシック"/>
      <family val="3"/>
      <charset val="128"/>
      <scheme val="minor"/>
    </font>
    <font>
      <sz val="11"/>
      <color rgb="FF006100"/>
      <name val="游ゴシック"/>
      <family val="2"/>
      <charset val="128"/>
      <scheme val="minor"/>
    </font>
    <font>
      <sz val="11"/>
      <name val="ＭＳ Ｐゴシック"/>
      <family val="3"/>
      <charset val="128"/>
    </font>
    <font>
      <sz val="11"/>
      <color rgb="FFFF0000"/>
      <name val="游ゴシック"/>
      <family val="2"/>
      <scheme val="minor"/>
    </font>
    <font>
      <sz val="11"/>
      <color theme="1"/>
      <name val="Meiryo UI"/>
      <family val="3"/>
      <charset val="128"/>
    </font>
    <font>
      <b/>
      <sz val="14"/>
      <color theme="3"/>
      <name val="Meiryo UI"/>
      <family val="3"/>
      <charset val="128"/>
    </font>
    <font>
      <sz val="8"/>
      <color theme="1"/>
      <name val="Meiryo UI"/>
      <family val="3"/>
      <charset val="128"/>
    </font>
    <font>
      <sz val="10"/>
      <name val="Meiryo UI"/>
      <family val="3"/>
      <charset val="128"/>
    </font>
    <font>
      <sz val="10"/>
      <color theme="1"/>
      <name val="Meiryo UI"/>
      <family val="3"/>
      <charset val="128"/>
    </font>
    <font>
      <b/>
      <sz val="10"/>
      <color theme="1"/>
      <name val="Meiryo UI"/>
      <family val="3"/>
      <charset val="128"/>
    </font>
    <font>
      <sz val="11"/>
      <color theme="1"/>
      <name val="Arial"/>
      <family val="2"/>
    </font>
    <font>
      <sz val="8"/>
      <color theme="1"/>
      <name val="游ゴシック"/>
      <family val="2"/>
      <scheme val="minor"/>
    </font>
    <font>
      <sz val="8"/>
      <color theme="1"/>
      <name val="游ゴシック"/>
      <family val="3"/>
      <charset val="128"/>
      <scheme val="minor"/>
    </font>
    <font>
      <b/>
      <sz val="12"/>
      <color theme="3"/>
      <name val="Arial"/>
      <family val="2"/>
    </font>
    <font>
      <b/>
      <sz val="11"/>
      <color theme="1"/>
      <name val="Arial"/>
      <family val="2"/>
    </font>
    <font>
      <sz val="8"/>
      <color theme="1"/>
      <name val="Arial"/>
      <family val="2"/>
    </font>
    <font>
      <sz val="10"/>
      <color theme="1"/>
      <name val="Arial"/>
      <family val="2"/>
    </font>
    <font>
      <b/>
      <sz val="14"/>
      <color theme="3"/>
      <name val="Arial"/>
      <family val="2"/>
    </font>
    <font>
      <sz val="10"/>
      <name val="Arial"/>
      <family val="2"/>
    </font>
    <font>
      <b/>
      <sz val="10"/>
      <name val="Arial"/>
      <family val="2"/>
    </font>
    <font>
      <b/>
      <sz val="10"/>
      <color theme="1"/>
      <name val="Arial"/>
      <family val="2"/>
    </font>
    <font>
      <b/>
      <sz val="8"/>
      <color theme="1"/>
      <name val="Arial"/>
      <family val="2"/>
    </font>
    <font>
      <sz val="11"/>
      <color rgb="FFFF0000"/>
      <name val="Arial"/>
      <family val="2"/>
    </font>
    <font>
      <b/>
      <sz val="11"/>
      <color rgb="FFFF0000"/>
      <name val="Arial"/>
      <family val="2"/>
    </font>
    <font>
      <b/>
      <sz val="10"/>
      <color theme="3"/>
      <name val="Arial"/>
      <family val="2"/>
    </font>
    <font>
      <sz val="11"/>
      <color theme="1"/>
      <name val="ＭＳ Ｐゴシック"/>
      <family val="3"/>
      <charset val="128"/>
    </font>
    <font>
      <sz val="8"/>
      <color theme="1"/>
      <name val="ＭＳ Ｐゴシック"/>
      <family val="3"/>
      <charset val="128"/>
    </font>
    <font>
      <u/>
      <sz val="11"/>
      <color theme="10"/>
      <name val="游ゴシック"/>
      <family val="2"/>
      <scheme val="minor"/>
    </font>
    <font>
      <sz val="10"/>
      <color theme="1"/>
      <name val="游ゴシック"/>
      <family val="2"/>
    </font>
    <font>
      <sz val="10"/>
      <color theme="1"/>
      <name val="ＭＳ Ｐゴシック"/>
      <family val="3"/>
      <charset val="128"/>
    </font>
    <font>
      <sz val="10"/>
      <color rgb="FF0000FF"/>
      <name val="Arial"/>
      <family val="2"/>
    </font>
    <font>
      <sz val="10"/>
      <color rgb="FFFF0000"/>
      <name val="Arial"/>
      <family val="2"/>
    </font>
    <font>
      <sz val="10"/>
      <color theme="1"/>
      <name val="游ゴシック"/>
      <family val="2"/>
      <scheme val="minor"/>
    </font>
    <font>
      <b/>
      <sz val="8"/>
      <color theme="1"/>
      <name val="Meiryo UI"/>
      <family val="3"/>
      <charset val="128"/>
    </font>
    <font>
      <sz val="10"/>
      <color theme="1"/>
      <name val="游ゴシック"/>
      <family val="3"/>
      <charset val="128"/>
      <scheme val="minor"/>
    </font>
    <font>
      <b/>
      <sz val="11"/>
      <color theme="1"/>
      <name val="游ゴシック"/>
      <family val="2"/>
      <scheme val="minor"/>
    </font>
    <font>
      <b/>
      <sz val="12"/>
      <color theme="1"/>
      <name val="Arial"/>
      <family val="2"/>
    </font>
    <font>
      <b/>
      <sz val="12"/>
      <color theme="1"/>
      <name val="Meiryo UI"/>
      <family val="3"/>
      <charset val="128"/>
    </font>
    <font>
      <b/>
      <sz val="12"/>
      <name val="Meiryo UI"/>
      <family val="3"/>
      <charset val="128"/>
    </font>
    <font>
      <b/>
      <sz val="11"/>
      <color theme="1"/>
      <name val="Meiryo UI"/>
      <family val="3"/>
      <charset val="128"/>
    </font>
    <font>
      <b/>
      <sz val="10"/>
      <color theme="3"/>
      <name val="Meiryo UI"/>
      <family val="3"/>
      <charset val="128"/>
    </font>
    <font>
      <b/>
      <sz val="11"/>
      <color theme="3"/>
      <name val="Meiryo UI"/>
      <family val="3"/>
      <charset val="128"/>
    </font>
    <font>
      <u/>
      <sz val="12"/>
      <color theme="10"/>
      <name val="Meiryo UI"/>
      <family val="3"/>
      <charset val="128"/>
    </font>
    <font>
      <sz val="12"/>
      <color theme="1"/>
      <name val="游ゴシック"/>
      <family val="2"/>
      <scheme val="minor"/>
    </font>
    <font>
      <b/>
      <sz val="40"/>
      <color theme="1"/>
      <name val="Arial"/>
      <family val="2"/>
    </font>
    <font>
      <u/>
      <sz val="12"/>
      <color theme="10"/>
      <name val="Arial"/>
      <family val="2"/>
    </font>
    <font>
      <b/>
      <sz val="14"/>
      <name val="Meiryo UI"/>
      <family val="3"/>
      <charset val="128"/>
    </font>
    <font>
      <sz val="12"/>
      <color theme="1"/>
      <name val="Meiryo UI"/>
      <family val="3"/>
      <charset val="128"/>
    </font>
    <font>
      <sz val="12"/>
      <color theme="1"/>
      <name val="Arial"/>
      <family val="2"/>
    </font>
    <font>
      <sz val="9"/>
      <color theme="1"/>
      <name val="Meiryo UI"/>
      <family val="3"/>
      <charset val="128"/>
    </font>
    <font>
      <sz val="11"/>
      <color theme="1"/>
      <name val="ＭＳ Ｐゴシック"/>
      <family val="2"/>
      <charset val="128"/>
    </font>
    <font>
      <sz val="11"/>
      <color theme="1"/>
      <name val="Arial"/>
      <family val="2"/>
      <charset val="128"/>
    </font>
    <font>
      <sz val="10"/>
      <color theme="1"/>
      <name val="Arial"/>
      <family val="2"/>
      <charset val="128"/>
    </font>
    <font>
      <b/>
      <sz val="12"/>
      <color theme="1"/>
      <name val="游ゴシック"/>
      <family val="3"/>
      <charset val="128"/>
    </font>
    <font>
      <b/>
      <sz val="12"/>
      <color theme="1"/>
      <name val="Arial"/>
      <family val="3"/>
      <charset val="128"/>
    </font>
    <font>
      <b/>
      <sz val="12"/>
      <color theme="1"/>
      <name val="游ゴシック"/>
      <family val="2"/>
      <charset val="128"/>
    </font>
    <font>
      <b/>
      <sz val="10"/>
      <color theme="1"/>
      <name val="Arial"/>
      <family val="3"/>
      <charset val="128"/>
    </font>
    <font>
      <b/>
      <sz val="10"/>
      <color rgb="FFFF0000"/>
      <name val="Meiryo UI"/>
      <family val="3"/>
      <charset val="128"/>
    </font>
    <font>
      <b/>
      <sz val="10"/>
      <color rgb="FFFF0000"/>
      <name val="Arial"/>
      <family val="2"/>
    </font>
    <font>
      <sz val="8"/>
      <color rgb="FFFF0000"/>
      <name val="Arial"/>
      <family val="2"/>
    </font>
    <font>
      <sz val="10"/>
      <color theme="1"/>
      <name val="Meiryo UI"/>
      <family val="2"/>
      <charset val="128"/>
    </font>
    <font>
      <sz val="10"/>
      <name val="Meiryo UI"/>
      <family val="2"/>
      <charset val="128"/>
    </font>
    <font>
      <b/>
      <sz val="11"/>
      <name val="Meiryo UI"/>
      <family val="3"/>
      <charset val="128"/>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6"/>
        <bgColor indexed="64"/>
      </patternFill>
    </fill>
    <fill>
      <patternFill patternType="solid">
        <fgColor theme="2" tint="-0.249977111117893"/>
        <bgColor indexed="64"/>
      </patternFill>
    </fill>
    <fill>
      <patternFill patternType="solid">
        <fgColor rgb="FFFFFF00"/>
        <bgColor indexed="64"/>
      </patternFill>
    </fill>
    <fill>
      <patternFill patternType="solid">
        <fgColor theme="5" tint="0.79998168889431442"/>
        <bgColor indexed="64"/>
      </patternFill>
    </fill>
  </fills>
  <borders count="115">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indexed="64"/>
      </right>
      <top style="thin">
        <color indexed="64"/>
      </top>
      <bottom style="thin">
        <color theme="0" tint="-0.24994659260841701"/>
      </bottom>
      <diagonal/>
    </border>
    <border>
      <left/>
      <right/>
      <top style="thin">
        <color indexed="64"/>
      </top>
      <bottom style="thin">
        <color theme="0" tint="-0.24994659260841701"/>
      </bottom>
      <diagonal/>
    </border>
    <border>
      <left style="thin">
        <color indexed="64"/>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theme="0" tint="-0.24994659260841701"/>
      </right>
      <top style="thin">
        <color indexed="64"/>
      </top>
      <bottom/>
      <diagonal/>
    </border>
    <border>
      <left style="thin">
        <color indexed="64"/>
      </left>
      <right style="thin">
        <color theme="0" tint="-0.24994659260841701"/>
      </right>
      <top/>
      <bottom/>
      <diagonal/>
    </border>
    <border>
      <left style="thin">
        <color indexed="64"/>
      </left>
      <right style="thin">
        <color theme="0" tint="-0.24994659260841701"/>
      </right>
      <top/>
      <bottom style="thin">
        <color indexed="64"/>
      </bottom>
      <diagonal/>
    </border>
    <border>
      <left style="thin">
        <color indexed="64"/>
      </left>
      <right/>
      <top style="thin">
        <color theme="0" tint="-0.24994659260841701"/>
      </top>
      <bottom/>
      <diagonal/>
    </border>
    <border>
      <left/>
      <right style="thin">
        <color indexed="64"/>
      </right>
      <top style="thin">
        <color theme="0" tint="-0.24994659260841701"/>
      </top>
      <bottom/>
      <diagonal/>
    </border>
    <border>
      <left/>
      <right/>
      <top style="thin">
        <color theme="0" tint="-0.24994659260841701"/>
      </top>
      <bottom/>
      <diagonal/>
    </border>
    <border>
      <left/>
      <right/>
      <top/>
      <bottom style="thin">
        <color theme="0" tint="-0.24994659260841701"/>
      </bottom>
      <diagonal/>
    </border>
    <border>
      <left style="thin">
        <color theme="0" tint="-0.24994659260841701"/>
      </left>
      <right/>
      <top style="thin">
        <color indexed="64"/>
      </top>
      <bottom style="thin">
        <color theme="0" tint="-0.24994659260841701"/>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64"/>
      </right>
      <top/>
      <bottom style="thin">
        <color theme="0" tint="-0.24994659260841701"/>
      </bottom>
      <diagonal/>
    </border>
    <border diagonalUp="1">
      <left/>
      <right/>
      <top/>
      <bottom style="thin">
        <color indexed="64"/>
      </bottom>
      <diagonal style="thin">
        <color theme="0" tint="-0.24994659260841701"/>
      </diagonal>
    </border>
    <border diagonalUp="1">
      <left/>
      <right style="thin">
        <color indexed="64"/>
      </right>
      <top/>
      <bottom style="thin">
        <color indexed="64"/>
      </bottom>
      <diagonal style="thin">
        <color theme="0" tint="-0.24994659260841701"/>
      </diagonal>
    </border>
    <border diagonalUp="1">
      <left/>
      <right/>
      <top style="thin">
        <color theme="0" tint="-0.24994659260841701"/>
      </top>
      <bottom style="thin">
        <color indexed="64"/>
      </bottom>
      <diagonal style="thin">
        <color theme="0" tint="-0.24994659260841701"/>
      </diagonal>
    </border>
    <border>
      <left/>
      <right style="thin">
        <color indexed="64"/>
      </right>
      <top style="thin">
        <color theme="0" tint="-0.24994659260841701"/>
      </top>
      <bottom style="thin">
        <color theme="1"/>
      </bottom>
      <diagonal/>
    </border>
    <border>
      <left style="thin">
        <color theme="0" tint="-0.24994659260841701"/>
      </left>
      <right style="thin">
        <color indexed="64"/>
      </right>
      <top/>
      <bottom style="thin">
        <color theme="0" tint="-0.24994659260841701"/>
      </bottom>
      <diagonal/>
    </border>
    <border diagonalUp="1">
      <left style="thin">
        <color indexed="64"/>
      </left>
      <right/>
      <top style="thin">
        <color theme="0" tint="-0.24994659260841701"/>
      </top>
      <bottom/>
      <diagonal style="thin">
        <color theme="6"/>
      </diagonal>
    </border>
    <border diagonalUp="1">
      <left/>
      <right/>
      <top style="thin">
        <color theme="0" tint="-0.24994659260841701"/>
      </top>
      <bottom/>
      <diagonal style="thin">
        <color theme="6"/>
      </diagonal>
    </border>
    <border diagonalUp="1">
      <left style="thin">
        <color indexed="64"/>
      </left>
      <right/>
      <top/>
      <bottom style="thin">
        <color theme="0" tint="-0.24994659260841701"/>
      </bottom>
      <diagonal style="thin">
        <color theme="6"/>
      </diagonal>
    </border>
    <border diagonalUp="1">
      <left/>
      <right/>
      <top/>
      <bottom style="thin">
        <color theme="0" tint="-0.24994659260841701"/>
      </bottom>
      <diagonal style="thin">
        <color theme="6"/>
      </diagonal>
    </border>
    <border diagonalUp="1">
      <left/>
      <right style="thin">
        <color indexed="64"/>
      </right>
      <top style="thin">
        <color theme="0" tint="-0.24994659260841701"/>
      </top>
      <bottom/>
      <diagonal style="thin">
        <color theme="6"/>
      </diagonal>
    </border>
    <border diagonalUp="1">
      <left/>
      <right style="thin">
        <color indexed="64"/>
      </right>
      <top/>
      <bottom style="thin">
        <color theme="0" tint="-0.24994659260841701"/>
      </bottom>
      <diagonal style="thin">
        <color theme="6"/>
      </diagonal>
    </border>
    <border>
      <left style="thin">
        <color theme="0" tint="-0.24994659260841701"/>
      </left>
      <right/>
      <top style="thin">
        <color theme="0" tint="-0.24994659260841701"/>
      </top>
      <bottom style="thin">
        <color theme="0" tint="-0.24994659260841701"/>
      </bottom>
      <diagonal/>
    </border>
    <border diagonalUp="1">
      <left/>
      <right/>
      <top style="thin">
        <color theme="0" tint="-0.24994659260841701"/>
      </top>
      <bottom style="thin">
        <color theme="0" tint="-0.24994659260841701"/>
      </bottom>
      <diagonal style="thin">
        <color theme="0" tint="-0.24994659260841701"/>
      </diagonal>
    </border>
    <border diagonalUp="1">
      <left style="thin">
        <color indexed="64"/>
      </left>
      <right/>
      <top style="thin">
        <color theme="0" tint="-0.24994659260841701"/>
      </top>
      <bottom style="thin">
        <color theme="0" tint="-0.24994659260841701"/>
      </bottom>
      <diagonal style="thin">
        <color theme="0" tint="-0.24994659260841701"/>
      </diagonal>
    </border>
    <border diagonalUp="1">
      <left/>
      <right style="thin">
        <color indexed="64"/>
      </right>
      <top style="thin">
        <color theme="0" tint="-0.24994659260841701"/>
      </top>
      <bottom style="thin">
        <color theme="0" tint="-0.24994659260841701"/>
      </bottom>
      <diagonal style="thin">
        <color theme="0" tint="-0.24994659260841701"/>
      </diagonal>
    </border>
    <border>
      <left style="thin">
        <color theme="1"/>
      </left>
      <right style="thin">
        <color theme="0" tint="-0.24994659260841701"/>
      </right>
      <top/>
      <bottom/>
      <diagonal/>
    </border>
    <border>
      <left style="thin">
        <color theme="0" tint="-0.24994659260841701"/>
      </left>
      <right style="thin">
        <color indexed="64"/>
      </right>
      <top style="thin">
        <color theme="0" tint="-0.24994659260841701"/>
      </top>
      <bottom/>
      <diagonal/>
    </border>
    <border diagonalUp="1">
      <left style="thin">
        <color indexed="64"/>
      </left>
      <right/>
      <top style="thin">
        <color theme="0" tint="-0.24994659260841701"/>
      </top>
      <bottom style="thin">
        <color indexed="64"/>
      </bottom>
      <diagonal style="thin">
        <color theme="0" tint="-0.24994659260841701"/>
      </diagonal>
    </border>
    <border diagonalUp="1">
      <left/>
      <right style="thin">
        <color indexed="64"/>
      </right>
      <top style="thin">
        <color theme="0" tint="-0.24994659260841701"/>
      </top>
      <bottom style="thin">
        <color indexed="64"/>
      </bottom>
      <diagonal style="thin">
        <color theme="0" tint="-0.24994659260841701"/>
      </diagonal>
    </border>
    <border>
      <left style="thin">
        <color theme="0" tint="-0.24994659260841701"/>
      </left>
      <right/>
      <top style="thin">
        <color theme="0" tint="-0.24994659260841701"/>
      </top>
      <bottom style="thin">
        <color indexed="64"/>
      </bottom>
      <diagonal/>
    </border>
    <border diagonalUp="1">
      <left/>
      <right/>
      <top style="thin">
        <color theme="0" tint="-0.24994659260841701"/>
      </top>
      <bottom/>
      <diagonal style="thin">
        <color theme="0" tint="-0.24994659260841701"/>
      </diagonal>
    </border>
    <border diagonalUp="1">
      <left style="thin">
        <color indexed="64"/>
      </left>
      <right/>
      <top style="thin">
        <color theme="0" tint="-0.24994659260841701"/>
      </top>
      <bottom/>
      <diagonal style="thin">
        <color theme="0" tint="-0.24994659260841701"/>
      </diagonal>
    </border>
    <border diagonalUp="1">
      <left/>
      <right style="thin">
        <color indexed="64"/>
      </right>
      <top style="thin">
        <color theme="0" tint="-0.24994659260841701"/>
      </top>
      <bottom/>
      <diagonal style="thin">
        <color theme="0" tint="-0.24994659260841701"/>
      </diagonal>
    </border>
    <border diagonalUp="1">
      <left style="thin">
        <color indexed="64"/>
      </left>
      <right/>
      <top/>
      <bottom style="thin">
        <color indexed="64"/>
      </bottom>
      <diagonal style="thin">
        <color theme="0" tint="-0.24994659260841701"/>
      </diagonal>
    </border>
    <border>
      <left style="thin">
        <color indexed="64"/>
      </left>
      <right style="thin">
        <color indexed="64"/>
      </right>
      <top style="thin">
        <color theme="0" tint="-0.24994659260841701"/>
      </top>
      <bottom/>
      <diagonal/>
    </border>
    <border>
      <left style="thin">
        <color theme="0" tint="-0.24994659260841701"/>
      </left>
      <right style="thin">
        <color indexed="64"/>
      </right>
      <top style="thin">
        <color theme="0" tint="-0.24994659260841701"/>
      </top>
      <bottom style="thin">
        <color theme="1"/>
      </bottom>
      <diagonal/>
    </border>
    <border>
      <left style="thin">
        <color indexed="64"/>
      </left>
      <right/>
      <top style="thin">
        <color theme="0" tint="-0.24994659260841701"/>
      </top>
      <bottom style="thin">
        <color theme="1"/>
      </bottom>
      <diagonal/>
    </border>
    <border>
      <left style="thin">
        <color indexed="64"/>
      </left>
      <right style="thin">
        <color indexed="64"/>
      </right>
      <top style="thin">
        <color theme="0" tint="-0.24994659260841701"/>
      </top>
      <bottom style="thin">
        <color theme="1"/>
      </bottom>
      <diagonal/>
    </border>
    <border>
      <left style="thin">
        <color theme="0" tint="-0.24994659260841701"/>
      </left>
      <right style="thin">
        <color indexed="64"/>
      </right>
      <top/>
      <bottom style="thin">
        <color theme="1"/>
      </bottom>
      <diagonal/>
    </border>
    <border>
      <left/>
      <right/>
      <top/>
      <bottom style="thin">
        <color theme="1"/>
      </bottom>
      <diagonal/>
    </border>
    <border>
      <left style="thin">
        <color indexed="64"/>
      </left>
      <right/>
      <top/>
      <bottom style="thin">
        <color theme="1"/>
      </bottom>
      <diagonal/>
    </border>
    <border>
      <left/>
      <right style="thin">
        <color indexed="64"/>
      </right>
      <top/>
      <bottom style="thin">
        <color theme="1"/>
      </bottom>
      <diagonal/>
    </border>
    <border>
      <left style="thin">
        <color theme="0" tint="-0.24994659260841701"/>
      </left>
      <right/>
      <top/>
      <bottom style="thin">
        <color theme="0" tint="-0.24994659260841701"/>
      </bottom>
      <diagonal/>
    </border>
    <border>
      <left style="thin">
        <color indexed="64"/>
      </left>
      <right style="thin">
        <color theme="0" tint="-0.24994659260841701"/>
      </right>
      <top/>
      <bottom style="thin">
        <color theme="1"/>
      </bottom>
      <diagonal/>
    </border>
    <border diagonalUp="1">
      <left/>
      <right/>
      <top style="thin">
        <color indexed="64"/>
      </top>
      <bottom/>
      <diagonal style="thin">
        <color theme="0" tint="-0.24994659260841701"/>
      </diagonal>
    </border>
    <border diagonalUp="1">
      <left/>
      <right/>
      <top/>
      <bottom/>
      <diagonal style="thin">
        <color theme="0" tint="-0.24994659260841701"/>
      </diagonal>
    </border>
    <border diagonalUp="1">
      <left style="thin">
        <color indexed="64"/>
      </left>
      <right/>
      <top style="thin">
        <color indexed="64"/>
      </top>
      <bottom/>
      <diagonal style="thin">
        <color theme="0" tint="-0.24994659260841701"/>
      </diagonal>
    </border>
    <border diagonalUp="1">
      <left/>
      <right style="thin">
        <color theme="0" tint="-0.24994659260841701"/>
      </right>
      <top style="thin">
        <color indexed="64"/>
      </top>
      <bottom/>
      <diagonal style="thin">
        <color theme="0" tint="-0.24994659260841701"/>
      </diagonal>
    </border>
    <border diagonalUp="1">
      <left style="thin">
        <color indexed="64"/>
      </left>
      <right/>
      <top/>
      <bottom/>
      <diagonal style="thin">
        <color theme="0" tint="-0.24994659260841701"/>
      </diagonal>
    </border>
    <border diagonalUp="1">
      <left/>
      <right style="thin">
        <color theme="0" tint="-0.24994659260841701"/>
      </right>
      <top/>
      <bottom/>
      <diagonal style="thin">
        <color theme="0" tint="-0.24994659260841701"/>
      </diagonal>
    </border>
    <border diagonalUp="1">
      <left/>
      <right style="thin">
        <color theme="0" tint="-0.24994659260841701"/>
      </right>
      <top/>
      <bottom style="thin">
        <color indexed="64"/>
      </bottom>
      <diagonal style="thin">
        <color theme="0" tint="-0.24994659260841701"/>
      </diagonal>
    </border>
    <border>
      <left style="thin">
        <color theme="1"/>
      </left>
      <right style="thin">
        <color indexed="64"/>
      </right>
      <top/>
      <bottom style="thin">
        <color theme="0" tint="-0.24994659260841701"/>
      </bottom>
      <diagonal/>
    </border>
    <border>
      <left style="thin">
        <color theme="1"/>
      </left>
      <right style="thin">
        <color indexed="64"/>
      </right>
      <top style="thin">
        <color indexed="64"/>
      </top>
      <bottom style="thin">
        <color theme="0" tint="-0.24994659260841701"/>
      </bottom>
      <diagonal/>
    </border>
    <border>
      <left style="thin">
        <color theme="1"/>
      </left>
      <right style="thin">
        <color indexed="64"/>
      </right>
      <top style="thin">
        <color theme="0" tint="-0.24994659260841701"/>
      </top>
      <bottom style="thin">
        <color theme="0" tint="-0.24994659260841701"/>
      </bottom>
      <diagonal/>
    </border>
    <border>
      <left style="thin">
        <color theme="1"/>
      </left>
      <right style="thin">
        <color theme="1"/>
      </right>
      <top/>
      <bottom/>
      <diagonal/>
    </border>
    <border>
      <left style="thin">
        <color theme="0" tint="-0.24994659260841701"/>
      </left>
      <right style="thin">
        <color indexed="64"/>
      </right>
      <top style="thin">
        <color theme="1"/>
      </top>
      <bottom style="thin">
        <color indexed="64"/>
      </bottom>
      <diagonal/>
    </border>
    <border>
      <left style="thin">
        <color indexed="64"/>
      </left>
      <right/>
      <top style="thin">
        <color theme="1"/>
      </top>
      <bottom style="thin">
        <color indexed="64"/>
      </bottom>
      <diagonal/>
    </border>
    <border>
      <left/>
      <right/>
      <top style="thin">
        <color theme="1"/>
      </top>
      <bottom style="thin">
        <color indexed="64"/>
      </bottom>
      <diagonal/>
    </border>
    <border diagonalUp="1">
      <left style="thin">
        <color indexed="64"/>
      </left>
      <right/>
      <top/>
      <bottom style="thin">
        <color theme="1"/>
      </bottom>
      <diagonal style="thin">
        <color theme="0" tint="-0.24994659260841701"/>
      </diagonal>
    </border>
    <border diagonalUp="1">
      <left/>
      <right/>
      <top/>
      <bottom style="thin">
        <color theme="1"/>
      </bottom>
      <diagonal style="thin">
        <color theme="0" tint="-0.24994659260841701"/>
      </diagonal>
    </border>
    <border diagonalUp="1">
      <left style="thin">
        <color indexed="64"/>
      </left>
      <right/>
      <top style="thin">
        <color theme="1"/>
      </top>
      <bottom style="thin">
        <color indexed="64"/>
      </bottom>
      <diagonal style="thin">
        <color theme="0" tint="-0.24994659260841701"/>
      </diagonal>
    </border>
    <border diagonalUp="1">
      <left/>
      <right/>
      <top style="thin">
        <color theme="1"/>
      </top>
      <bottom style="thin">
        <color indexed="64"/>
      </bottom>
      <diagonal style="thin">
        <color theme="0" tint="-0.24994659260841701"/>
      </diagonal>
    </border>
    <border>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indexed="64"/>
      </right>
      <top/>
      <bottom style="thin">
        <color theme="1"/>
      </bottom>
      <diagonal/>
    </border>
    <border>
      <left style="thin">
        <color indexed="64"/>
      </left>
      <right/>
      <top style="thin">
        <color theme="1"/>
      </top>
      <bottom/>
      <diagonal/>
    </border>
    <border>
      <left/>
      <right/>
      <top style="thin">
        <color theme="1"/>
      </top>
      <bottom/>
      <diagonal/>
    </border>
    <border diagonalUp="1">
      <left style="thin">
        <color indexed="64"/>
      </left>
      <right/>
      <top style="thin">
        <color theme="1"/>
      </top>
      <bottom/>
      <diagonal style="thin">
        <color theme="0" tint="-0.24994659260841701"/>
      </diagonal>
    </border>
    <border diagonalUp="1">
      <left/>
      <right/>
      <top style="thin">
        <color theme="1"/>
      </top>
      <bottom/>
      <diagonal style="thin">
        <color theme="0" tint="-0.24994659260841701"/>
      </diagonal>
    </border>
    <border>
      <left/>
      <right style="thin">
        <color indexed="64"/>
      </right>
      <top style="thin">
        <color theme="1"/>
      </top>
      <bottom/>
      <diagonal/>
    </border>
    <border diagonalUp="1">
      <left style="thin">
        <color theme="1"/>
      </left>
      <right/>
      <top style="thin">
        <color theme="1"/>
      </top>
      <bottom/>
      <diagonal style="thin">
        <color theme="0" tint="-0.24994659260841701"/>
      </diagonal>
    </border>
    <border diagonalUp="1">
      <left style="thin">
        <color theme="1"/>
      </left>
      <right/>
      <top/>
      <bottom/>
      <diagonal style="thin">
        <color theme="0" tint="-0.24994659260841701"/>
      </diagonal>
    </border>
    <border diagonalUp="1">
      <left style="thin">
        <color theme="1"/>
      </left>
      <right/>
      <top/>
      <bottom style="thin">
        <color indexed="64"/>
      </bottom>
      <diagonal style="thin">
        <color theme="0" tint="-0.24994659260841701"/>
      </diagonal>
    </border>
    <border>
      <left style="thin">
        <color indexed="64"/>
      </left>
      <right style="thin">
        <color theme="1"/>
      </right>
      <top style="thin">
        <color theme="0" tint="-0.24994659260841701"/>
      </top>
      <bottom style="thin">
        <color indexed="64"/>
      </bottom>
      <diagonal/>
    </border>
    <border>
      <left style="thin">
        <color indexed="64"/>
      </left>
      <right style="thin">
        <color indexed="64"/>
      </right>
      <top style="thin">
        <color theme="1"/>
      </top>
      <bottom style="thin">
        <color theme="0" tint="-0.24994659260841701"/>
      </bottom>
      <diagonal/>
    </border>
    <border diagonalUp="1">
      <left/>
      <right style="thin">
        <color indexed="64"/>
      </right>
      <top/>
      <bottom/>
      <diagonal style="thin">
        <color theme="0" tint="-0.24994659260841701"/>
      </diagonal>
    </border>
    <border diagonalUp="1">
      <left/>
      <right style="thin">
        <color indexed="64"/>
      </right>
      <top/>
      <bottom style="thin">
        <color theme="1"/>
      </bottom>
      <diagonal style="thin">
        <color theme="0" tint="-0.24994659260841701"/>
      </diagonal>
    </border>
    <border diagonalUp="1">
      <left style="thin">
        <color indexed="64"/>
      </left>
      <right/>
      <top/>
      <bottom style="thin">
        <color theme="0" tint="-0.24994659260841701"/>
      </bottom>
      <diagonal style="thin">
        <color theme="0" tint="-0.24994659260841701"/>
      </diagonal>
    </border>
    <border diagonalUp="1">
      <left/>
      <right style="thin">
        <color indexed="64"/>
      </right>
      <top/>
      <bottom style="thin">
        <color theme="0" tint="-0.24994659260841701"/>
      </bottom>
      <diagonal style="thin">
        <color theme="0" tint="-0.24994659260841701"/>
      </diagonal>
    </border>
    <border diagonalUp="1">
      <left/>
      <right style="thin">
        <color indexed="64"/>
      </right>
      <top style="thin">
        <color indexed="64"/>
      </top>
      <bottom style="thin">
        <color theme="0" tint="-0.24994659260841701"/>
      </bottom>
      <diagonal style="thin">
        <color theme="0" tint="-0.24994659260841701"/>
      </diagonal>
    </border>
    <border diagonalUp="1">
      <left/>
      <right style="thin">
        <color indexed="64"/>
      </right>
      <top style="thin">
        <color indexed="64"/>
      </top>
      <bottom style="thin">
        <color theme="0" tint="-0.14996795556505021"/>
      </bottom>
      <diagonal style="thin">
        <color theme="0" tint="-0.24994659260841701"/>
      </diagonal>
    </border>
    <border>
      <left style="thin">
        <color theme="1"/>
      </left>
      <right style="thin">
        <color indexed="64"/>
      </right>
      <top style="thin">
        <color theme="0" tint="-0.24994659260841701"/>
      </top>
      <bottom style="thin">
        <color indexed="64"/>
      </bottom>
      <diagonal/>
    </border>
    <border diagonalUp="1">
      <left style="thin">
        <color theme="1"/>
      </left>
      <right/>
      <top style="thin">
        <color theme="0" tint="-0.24994659260841701"/>
      </top>
      <bottom/>
      <diagonal style="thin">
        <color theme="0" tint="-0.24994659260841701"/>
      </diagonal>
    </border>
  </borders>
  <cellStyleXfs count="15">
    <xf numFmtId="0" fontId="0" fillId="0" borderId="0"/>
    <xf numFmtId="9" fontId="4"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xf numFmtId="185" fontId="3" fillId="0" borderId="0" applyFont="0" applyFill="0" applyBorder="0" applyAlignment="0" applyProtection="0"/>
    <xf numFmtId="181" fontId="4" fillId="0" borderId="0" applyFont="0" applyFill="0" applyBorder="0" applyAlignment="0" applyProtection="0"/>
    <xf numFmtId="182" fontId="12" fillId="2" borderId="0" applyFont="0" applyFill="0" applyBorder="0" applyAlignment="0" applyProtection="0"/>
    <xf numFmtId="0" fontId="32" fillId="0" borderId="0" applyNumberFormat="0" applyFill="0" applyBorder="0" applyAlignment="0" applyProtection="0"/>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997">
    <xf numFmtId="0" fontId="0" fillId="0" borderId="0" xfId="0"/>
    <xf numFmtId="0" fontId="3" fillId="0" borderId="0" xfId="0" applyFont="1"/>
    <xf numFmtId="0" fontId="9" fillId="0" borderId="0" xfId="0" applyFont="1"/>
    <xf numFmtId="0" fontId="9" fillId="0" borderId="0" xfId="0" applyFont="1" applyAlignment="1">
      <alignment horizontal="left" indent="1"/>
    </xf>
    <xf numFmtId="0" fontId="15" fillId="0" borderId="0" xfId="0" applyFont="1"/>
    <xf numFmtId="0" fontId="16" fillId="0" borderId="0" xfId="0" applyFont="1"/>
    <xf numFmtId="0" fontId="17" fillId="0" borderId="0" xfId="0" applyFont="1"/>
    <xf numFmtId="179" fontId="15" fillId="0" borderId="0" xfId="0" applyNumberFormat="1" applyFont="1"/>
    <xf numFmtId="0" fontId="15" fillId="2" borderId="0" xfId="0" applyFont="1" applyFill="1"/>
    <xf numFmtId="0" fontId="20" fillId="2" borderId="0" xfId="0" applyFont="1" applyFill="1" applyAlignment="1">
      <alignment horizontal="center"/>
    </xf>
    <xf numFmtId="0" fontId="21" fillId="2" borderId="0" xfId="0" applyFont="1" applyFill="1" applyAlignment="1">
      <alignment horizontal="right"/>
    </xf>
    <xf numFmtId="0" fontId="15" fillId="0" borderId="0" xfId="0" applyFont="1" applyAlignment="1">
      <alignment vertical="center"/>
    </xf>
    <xf numFmtId="0" fontId="20" fillId="2" borderId="7" xfId="0" applyFont="1" applyFill="1" applyBorder="1" applyAlignment="1">
      <alignment horizontal="center"/>
    </xf>
    <xf numFmtId="0" fontId="20" fillId="2" borderId="0" xfId="0" applyFont="1" applyFill="1"/>
    <xf numFmtId="0" fontId="20" fillId="0" borderId="0" xfId="0" applyFont="1" applyAlignment="1">
      <alignment horizontal="center"/>
    </xf>
    <xf numFmtId="3" fontId="15" fillId="0" borderId="0" xfId="0" applyNumberFormat="1" applyFont="1"/>
    <xf numFmtId="0" fontId="19" fillId="0" borderId="0" xfId="0" applyFont="1"/>
    <xf numFmtId="0" fontId="29" fillId="3" borderId="5" xfId="0" applyFont="1" applyFill="1" applyBorder="1"/>
    <xf numFmtId="0" fontId="22" fillId="0" borderId="0" xfId="0" applyFont="1"/>
    <xf numFmtId="0" fontId="25" fillId="3" borderId="1" xfId="0" applyFont="1" applyFill="1" applyBorder="1" applyAlignment="1">
      <alignment horizontal="right"/>
    </xf>
    <xf numFmtId="0" fontId="25" fillId="3" borderId="10" xfId="0" applyFont="1" applyFill="1" applyBorder="1" applyAlignment="1">
      <alignment horizontal="right"/>
    </xf>
    <xf numFmtId="14" fontId="25" fillId="3" borderId="1" xfId="0" applyNumberFormat="1" applyFont="1" applyFill="1" applyBorder="1" applyAlignment="1">
      <alignment horizontal="right"/>
    </xf>
    <xf numFmtId="0" fontId="21" fillId="0" borderId="0" xfId="0" applyFont="1" applyAlignment="1">
      <alignment horizontal="right"/>
    </xf>
    <xf numFmtId="0" fontId="18" fillId="0" borderId="0" xfId="0" applyFont="1"/>
    <xf numFmtId="181" fontId="15" fillId="0" borderId="0" xfId="6" applyFont="1" applyBorder="1" applyAlignment="1"/>
    <xf numFmtId="179" fontId="15" fillId="0" borderId="1" xfId="0" applyNumberFormat="1" applyFont="1" applyBorder="1"/>
    <xf numFmtId="0" fontId="25" fillId="3" borderId="0" xfId="0" applyFont="1" applyFill="1" applyAlignment="1">
      <alignment horizontal="right"/>
    </xf>
    <xf numFmtId="0" fontId="25" fillId="3" borderId="3" xfId="0" applyFont="1" applyFill="1" applyBorder="1" applyAlignment="1">
      <alignment horizontal="right"/>
    </xf>
    <xf numFmtId="0" fontId="25" fillId="3" borderId="8" xfId="0" applyFont="1" applyFill="1" applyBorder="1" applyAlignment="1">
      <alignment horizontal="right"/>
    </xf>
    <xf numFmtId="185" fontId="0" fillId="0" borderId="0" xfId="5" applyFont="1"/>
    <xf numFmtId="0" fontId="10" fillId="2" borderId="0" xfId="0" applyFont="1" applyFill="1"/>
    <xf numFmtId="0" fontId="10" fillId="2" borderId="0" xfId="0" applyFont="1" applyFill="1" applyAlignment="1">
      <alignment horizontal="left"/>
    </xf>
    <xf numFmtId="0" fontId="5" fillId="0" borderId="0" xfId="0" applyFont="1" applyAlignment="1">
      <alignment vertical="center"/>
    </xf>
    <xf numFmtId="0" fontId="17" fillId="0" borderId="0" xfId="0" applyFont="1" applyAlignment="1">
      <alignment vertical="center"/>
    </xf>
    <xf numFmtId="14" fontId="25" fillId="3" borderId="10" xfId="0" applyNumberFormat="1" applyFont="1" applyFill="1" applyBorder="1" applyAlignment="1">
      <alignment horizontal="right"/>
    </xf>
    <xf numFmtId="0" fontId="20" fillId="2" borderId="19" xfId="0" applyFont="1" applyFill="1" applyBorder="1" applyAlignment="1">
      <alignment horizontal="center"/>
    </xf>
    <xf numFmtId="185" fontId="23" fillId="0" borderId="19" xfId="5" applyFont="1" applyFill="1" applyBorder="1"/>
    <xf numFmtId="0" fontId="20" fillId="2" borderId="23" xfId="0" applyFont="1" applyFill="1" applyBorder="1" applyAlignment="1">
      <alignment horizontal="center"/>
    </xf>
    <xf numFmtId="185" fontId="23" fillId="0" borderId="21" xfId="5" applyFont="1" applyFill="1" applyBorder="1"/>
    <xf numFmtId="185" fontId="23" fillId="0" borderId="23" xfId="5" applyFont="1" applyFill="1" applyBorder="1"/>
    <xf numFmtId="0" fontId="21" fillId="2" borderId="22" xfId="0" applyFont="1" applyFill="1" applyBorder="1" applyAlignment="1">
      <alignment horizontal="left" indent="1"/>
    </xf>
    <xf numFmtId="0" fontId="20" fillId="2" borderId="27" xfId="0" applyFont="1" applyFill="1" applyBorder="1" applyAlignment="1">
      <alignment horizontal="center"/>
    </xf>
    <xf numFmtId="185" fontId="23" fillId="0" borderId="26" xfId="5" applyFont="1" applyFill="1" applyBorder="1"/>
    <xf numFmtId="185" fontId="23" fillId="0" borderId="27" xfId="5" applyFont="1" applyFill="1" applyBorder="1"/>
    <xf numFmtId="181" fontId="23" fillId="0" borderId="21" xfId="6" applyFont="1" applyFill="1" applyBorder="1"/>
    <xf numFmtId="181" fontId="23" fillId="0" borderId="26" xfId="6" applyFont="1" applyFill="1" applyBorder="1"/>
    <xf numFmtId="0" fontId="25" fillId="2" borderId="18" xfId="0" applyFont="1" applyFill="1" applyBorder="1"/>
    <xf numFmtId="0" fontId="26" fillId="2" borderId="19" xfId="0" applyFont="1" applyFill="1" applyBorder="1" applyAlignment="1">
      <alignment horizontal="center"/>
    </xf>
    <xf numFmtId="0" fontId="21" fillId="2" borderId="25" xfId="0" applyFont="1" applyFill="1" applyBorder="1" applyAlignment="1">
      <alignment horizontal="left" indent="1"/>
    </xf>
    <xf numFmtId="0" fontId="25" fillId="2" borderId="18" xfId="0" applyFont="1" applyFill="1" applyBorder="1" applyAlignment="1">
      <alignment horizontal="left"/>
    </xf>
    <xf numFmtId="0" fontId="13" fillId="2" borderId="22" xfId="0" applyFont="1" applyFill="1" applyBorder="1" applyAlignment="1">
      <alignment horizontal="left" indent="1"/>
    </xf>
    <xf numFmtId="0" fontId="11" fillId="2" borderId="23" xfId="0" applyFont="1" applyFill="1" applyBorder="1" applyAlignment="1">
      <alignment horizontal="center"/>
    </xf>
    <xf numFmtId="0" fontId="31" fillId="2" borderId="19" xfId="0" applyFont="1" applyFill="1" applyBorder="1" applyAlignment="1">
      <alignment horizontal="center"/>
    </xf>
    <xf numFmtId="0" fontId="21" fillId="0" borderId="18" xfId="0" applyFont="1" applyBorder="1"/>
    <xf numFmtId="0" fontId="25" fillId="3" borderId="8" xfId="0" applyFont="1" applyFill="1" applyBorder="1"/>
    <xf numFmtId="0" fontId="25" fillId="3" borderId="0" xfId="0" applyFont="1" applyFill="1"/>
    <xf numFmtId="0" fontId="25" fillId="3" borderId="1" xfId="0" applyFont="1" applyFill="1" applyBorder="1"/>
    <xf numFmtId="0" fontId="21" fillId="0" borderId="0" xfId="0" applyFont="1"/>
    <xf numFmtId="185" fontId="21" fillId="0" borderId="17" xfId="5" applyFont="1" applyFill="1" applyBorder="1"/>
    <xf numFmtId="185" fontId="21" fillId="0" borderId="21" xfId="5" applyFont="1" applyFill="1" applyBorder="1"/>
    <xf numFmtId="0" fontId="25" fillId="0" borderId="29" xfId="0" applyFont="1" applyBorder="1" applyAlignment="1">
      <alignment horizontal="left" indent="1"/>
    </xf>
    <xf numFmtId="0" fontId="21" fillId="0" borderId="29" xfId="0" applyFont="1" applyBorder="1" applyAlignment="1">
      <alignment horizontal="left" indent="2"/>
    </xf>
    <xf numFmtId="0" fontId="25" fillId="0" borderId="0" xfId="0" applyFont="1"/>
    <xf numFmtId="0" fontId="25" fillId="0" borderId="30" xfId="0" applyFont="1" applyBorder="1" applyAlignment="1">
      <alignment horizontal="left" indent="1"/>
    </xf>
    <xf numFmtId="0" fontId="21" fillId="3" borderId="1" xfId="0" applyFont="1" applyFill="1" applyBorder="1"/>
    <xf numFmtId="0" fontId="21" fillId="0" borderId="0" xfId="0" applyFont="1" applyAlignment="1">
      <alignment vertical="center"/>
    </xf>
    <xf numFmtId="179" fontId="21" fillId="0" borderId="0" xfId="0" applyNumberFormat="1" applyFont="1" applyAlignment="1">
      <alignment vertical="center"/>
    </xf>
    <xf numFmtId="0" fontId="25" fillId="2" borderId="18" xfId="0" applyFont="1" applyFill="1" applyBorder="1" applyAlignment="1">
      <alignment horizontal="left" vertical="center" wrapText="1"/>
    </xf>
    <xf numFmtId="179" fontId="25" fillId="0" borderId="5" xfId="0" applyNumberFormat="1" applyFont="1" applyBorder="1" applyAlignment="1">
      <alignment vertical="center"/>
    </xf>
    <xf numFmtId="0" fontId="21" fillId="0" borderId="24" xfId="0" applyFont="1" applyBorder="1" applyAlignment="1">
      <alignment vertical="center" wrapText="1"/>
    </xf>
    <xf numFmtId="179" fontId="25" fillId="0" borderId="3" xfId="0" applyNumberFormat="1" applyFont="1" applyBorder="1" applyAlignment="1">
      <alignment vertical="center"/>
    </xf>
    <xf numFmtId="0" fontId="21" fillId="0" borderId="20" xfId="0" applyFont="1" applyBorder="1" applyAlignment="1">
      <alignment vertical="center" wrapText="1"/>
    </xf>
    <xf numFmtId="0" fontId="21" fillId="0" borderId="3" xfId="0" applyFont="1" applyBorder="1" applyAlignment="1">
      <alignment vertical="center"/>
    </xf>
    <xf numFmtId="0" fontId="21" fillId="0" borderId="5" xfId="0" applyFont="1" applyBorder="1" applyAlignment="1">
      <alignment vertical="center"/>
    </xf>
    <xf numFmtId="179" fontId="21" fillId="0" borderId="26" xfId="0" applyNumberFormat="1" applyFont="1" applyBorder="1" applyAlignment="1">
      <alignment vertical="center"/>
    </xf>
    <xf numFmtId="179" fontId="21" fillId="0" borderId="25" xfId="0" applyNumberFormat="1" applyFont="1" applyBorder="1" applyAlignment="1">
      <alignment vertical="center"/>
    </xf>
    <xf numFmtId="179" fontId="21" fillId="0" borderId="27" xfId="0" applyNumberFormat="1" applyFont="1" applyBorder="1" applyAlignment="1">
      <alignment vertical="center"/>
    </xf>
    <xf numFmtId="179" fontId="21" fillId="0" borderId="21" xfId="0" applyNumberFormat="1" applyFont="1" applyBorder="1" applyAlignment="1">
      <alignment vertical="center"/>
    </xf>
    <xf numFmtId="179" fontId="21" fillId="0" borderId="23" xfId="0" applyNumberFormat="1" applyFont="1" applyBorder="1" applyAlignment="1">
      <alignment vertical="center"/>
    </xf>
    <xf numFmtId="0" fontId="25" fillId="0" borderId="3" xfId="0" applyFont="1" applyBorder="1" applyAlignment="1">
      <alignment vertical="center"/>
    </xf>
    <xf numFmtId="0" fontId="25" fillId="0" borderId="5" xfId="0" applyFont="1" applyBorder="1" applyAlignment="1">
      <alignment vertical="center"/>
    </xf>
    <xf numFmtId="181" fontId="23" fillId="0" borderId="21" xfId="6" applyFont="1" applyFill="1" applyBorder="1" applyAlignment="1">
      <alignment vertical="center"/>
    </xf>
    <xf numFmtId="181" fontId="23" fillId="0" borderId="22" xfId="6" applyFont="1" applyFill="1" applyBorder="1" applyAlignment="1">
      <alignment vertical="center"/>
    </xf>
    <xf numFmtId="181" fontId="23" fillId="0" borderId="23" xfId="6" applyFont="1" applyFill="1" applyBorder="1" applyAlignment="1">
      <alignment vertical="center"/>
    </xf>
    <xf numFmtId="181" fontId="23" fillId="0" borderId="26" xfId="6" applyFont="1" applyFill="1" applyBorder="1" applyAlignment="1">
      <alignment vertical="center"/>
    </xf>
    <xf numFmtId="181" fontId="23" fillId="0" borderId="25" xfId="6" applyFont="1" applyFill="1" applyBorder="1" applyAlignment="1">
      <alignment vertical="center"/>
    </xf>
    <xf numFmtId="181" fontId="23" fillId="0" borderId="27" xfId="6" applyFont="1" applyFill="1" applyBorder="1" applyAlignment="1">
      <alignment vertical="center"/>
    </xf>
    <xf numFmtId="0" fontId="11" fillId="2" borderId="27" xfId="0" applyFont="1" applyFill="1" applyBorder="1" applyAlignment="1">
      <alignment horizontal="center"/>
    </xf>
    <xf numFmtId="4" fontId="23" fillId="0" borderId="0" xfId="0" applyNumberFormat="1" applyFont="1"/>
    <xf numFmtId="0" fontId="21" fillId="0" borderId="0" xfId="0" applyFont="1" applyAlignment="1">
      <alignment horizontal="left" indent="1"/>
    </xf>
    <xf numFmtId="0" fontId="22" fillId="0" borderId="1" xfId="0" applyFont="1" applyBorder="1"/>
    <xf numFmtId="0" fontId="38" fillId="2" borderId="19" xfId="0" applyFont="1" applyFill="1" applyBorder="1" applyAlignment="1">
      <alignment horizontal="center"/>
    </xf>
    <xf numFmtId="0" fontId="20" fillId="2" borderId="35" xfId="0" applyFont="1" applyFill="1" applyBorder="1" applyAlignment="1">
      <alignment horizontal="center"/>
    </xf>
    <xf numFmtId="0" fontId="13" fillId="2" borderId="25" xfId="0" applyFont="1" applyFill="1" applyBorder="1" applyAlignment="1">
      <alignment horizontal="left" indent="1"/>
    </xf>
    <xf numFmtId="0" fontId="20" fillId="2" borderId="10" xfId="0" applyFont="1" applyFill="1" applyBorder="1" applyAlignment="1">
      <alignment horizontal="center"/>
    </xf>
    <xf numFmtId="0" fontId="13" fillId="2" borderId="5" xfId="0" applyFont="1" applyFill="1" applyBorder="1" applyAlignment="1">
      <alignment horizontal="left" indent="1"/>
    </xf>
    <xf numFmtId="0" fontId="8" fillId="0" borderId="0" xfId="0" applyFont="1"/>
    <xf numFmtId="0" fontId="14" fillId="3" borderId="2" xfId="0" quotePrefix="1" applyFont="1" applyFill="1" applyBorder="1" applyAlignment="1">
      <alignment horizontal="right"/>
    </xf>
    <xf numFmtId="0" fontId="14" fillId="3" borderId="9" xfId="0" quotePrefix="1" applyFont="1" applyFill="1" applyBorder="1" applyAlignment="1">
      <alignment horizontal="right"/>
    </xf>
    <xf numFmtId="185" fontId="21" fillId="0" borderId="22" xfId="5" applyFont="1" applyFill="1" applyBorder="1"/>
    <xf numFmtId="0" fontId="14" fillId="3" borderId="4" xfId="0" applyFont="1" applyFill="1" applyBorder="1"/>
    <xf numFmtId="185" fontId="21" fillId="0" borderId="23" xfId="5" applyFont="1" applyFill="1" applyBorder="1"/>
    <xf numFmtId="0" fontId="39" fillId="0" borderId="0" xfId="0" applyFont="1" applyAlignment="1">
      <alignment horizontal="right"/>
    </xf>
    <xf numFmtId="0" fontId="13" fillId="0" borderId="0" xfId="0" applyFont="1"/>
    <xf numFmtId="0" fontId="29" fillId="3" borderId="1" xfId="0" applyFont="1" applyFill="1" applyBorder="1"/>
    <xf numFmtId="0" fontId="19" fillId="3" borderId="0" xfId="0" applyFont="1" applyFill="1"/>
    <xf numFmtId="185" fontId="23" fillId="0" borderId="10" xfId="5" applyFont="1" applyFill="1" applyBorder="1"/>
    <xf numFmtId="0" fontId="13" fillId="2" borderId="3" xfId="0" applyFont="1" applyFill="1" applyBorder="1" applyAlignment="1">
      <alignment horizontal="left" indent="1"/>
    </xf>
    <xf numFmtId="0" fontId="21" fillId="2" borderId="3" xfId="0" applyFont="1" applyFill="1" applyBorder="1" applyAlignment="1">
      <alignment horizontal="left" indent="1"/>
    </xf>
    <xf numFmtId="0" fontId="21" fillId="2" borderId="5" xfId="0" applyFont="1" applyFill="1" applyBorder="1" applyAlignment="1">
      <alignment horizontal="left" indent="1"/>
    </xf>
    <xf numFmtId="0" fontId="20" fillId="2" borderId="40" xfId="0" applyFont="1" applyFill="1" applyBorder="1" applyAlignment="1">
      <alignment horizontal="center"/>
    </xf>
    <xf numFmtId="0" fontId="40" fillId="0" borderId="0" xfId="0" applyFont="1"/>
    <xf numFmtId="0" fontId="13" fillId="2" borderId="18" xfId="0" applyFont="1" applyFill="1" applyBorder="1" applyAlignment="1">
      <alignment horizontal="left" indent="1"/>
    </xf>
    <xf numFmtId="0" fontId="21" fillId="2" borderId="18" xfId="0" applyFont="1" applyFill="1" applyBorder="1" applyAlignment="1">
      <alignment horizontal="left" indent="1"/>
    </xf>
    <xf numFmtId="0" fontId="13" fillId="2" borderId="22" xfId="0" applyFont="1" applyFill="1" applyBorder="1" applyAlignment="1">
      <alignment horizontal="left" indent="2"/>
    </xf>
    <xf numFmtId="0" fontId="21" fillId="2" borderId="22" xfId="0" applyFont="1" applyFill="1" applyBorder="1" applyAlignment="1">
      <alignment horizontal="left" indent="2"/>
    </xf>
    <xf numFmtId="0" fontId="13" fillId="2" borderId="34" xfId="0" applyFont="1" applyFill="1" applyBorder="1" applyAlignment="1">
      <alignment horizontal="left" indent="1"/>
    </xf>
    <xf numFmtId="0" fontId="21" fillId="2" borderId="34" xfId="0" applyFont="1" applyFill="1" applyBorder="1" applyAlignment="1">
      <alignment horizontal="left" indent="1"/>
    </xf>
    <xf numFmtId="0" fontId="13" fillId="2" borderId="25" xfId="0" applyFont="1" applyFill="1" applyBorder="1" applyAlignment="1">
      <alignment horizontal="left" indent="2"/>
    </xf>
    <xf numFmtId="0" fontId="21" fillId="2" borderId="25" xfId="0" applyFont="1" applyFill="1" applyBorder="1" applyAlignment="1">
      <alignment horizontal="left" indent="2"/>
    </xf>
    <xf numFmtId="0" fontId="13" fillId="2" borderId="11" xfId="0" applyFont="1" applyFill="1" applyBorder="1" applyAlignment="1">
      <alignment horizontal="left" indent="1"/>
    </xf>
    <xf numFmtId="0" fontId="21" fillId="2" borderId="11" xfId="0" applyFont="1" applyFill="1" applyBorder="1" applyAlignment="1">
      <alignment horizontal="left" wrapText="1" indent="1"/>
    </xf>
    <xf numFmtId="0" fontId="13" fillId="2" borderId="5" xfId="0" applyFont="1" applyFill="1" applyBorder="1" applyAlignment="1">
      <alignment horizontal="left" indent="2"/>
    </xf>
    <xf numFmtId="0" fontId="21" fillId="2" borderId="39" xfId="0" applyFont="1" applyFill="1" applyBorder="1" applyAlignment="1">
      <alignment horizontal="left" indent="1"/>
    </xf>
    <xf numFmtId="0" fontId="34" fillId="2" borderId="8" xfId="0" applyFont="1" applyFill="1" applyBorder="1" applyAlignment="1">
      <alignment horizontal="center"/>
    </xf>
    <xf numFmtId="0" fontId="14" fillId="3" borderId="11" xfId="0" applyFont="1" applyFill="1" applyBorder="1" applyAlignment="1">
      <alignment horizontal="left"/>
    </xf>
    <xf numFmtId="0" fontId="25" fillId="3" borderId="11" xfId="0" applyFont="1" applyFill="1" applyBorder="1" applyAlignment="1">
      <alignment horizontal="left"/>
    </xf>
    <xf numFmtId="0" fontId="20" fillId="3" borderId="7" xfId="0" applyFont="1" applyFill="1" applyBorder="1" applyAlignment="1">
      <alignment horizontal="center"/>
    </xf>
    <xf numFmtId="185" fontId="23" fillId="3" borderId="6" xfId="5" applyFont="1" applyFill="1" applyBorder="1"/>
    <xf numFmtId="185" fontId="23" fillId="3" borderId="7" xfId="5" applyFont="1" applyFill="1" applyBorder="1"/>
    <xf numFmtId="0" fontId="14" fillId="3" borderId="18" xfId="0" applyFont="1" applyFill="1" applyBorder="1" applyAlignment="1">
      <alignment horizontal="left"/>
    </xf>
    <xf numFmtId="0" fontId="25" fillId="3" borderId="18" xfId="0" applyFont="1" applyFill="1" applyBorder="1" applyAlignment="1">
      <alignment horizontal="left" wrapText="1"/>
    </xf>
    <xf numFmtId="0" fontId="26" fillId="3" borderId="19" xfId="0" applyFont="1" applyFill="1" applyBorder="1" applyAlignment="1">
      <alignment horizontal="center"/>
    </xf>
    <xf numFmtId="185" fontId="24" fillId="3" borderId="17" xfId="5" applyFont="1" applyFill="1" applyBorder="1"/>
    <xf numFmtId="185" fontId="24" fillId="3" borderId="19" xfId="5" applyFont="1" applyFill="1" applyBorder="1"/>
    <xf numFmtId="0" fontId="14" fillId="3" borderId="3" xfId="0" applyFont="1" applyFill="1" applyBorder="1" applyAlignment="1">
      <alignment horizontal="left"/>
    </xf>
    <xf numFmtId="0" fontId="25" fillId="3" borderId="3" xfId="0" applyFont="1" applyFill="1" applyBorder="1" applyAlignment="1">
      <alignment horizontal="left"/>
    </xf>
    <xf numFmtId="0" fontId="26" fillId="3" borderId="8" xfId="0" applyFont="1" applyFill="1" applyBorder="1" applyAlignment="1">
      <alignment horizontal="center"/>
    </xf>
    <xf numFmtId="185" fontId="24" fillId="3" borderId="0" xfId="5" applyFont="1" applyFill="1" applyBorder="1"/>
    <xf numFmtId="185" fontId="24" fillId="3" borderId="8" xfId="5" applyFont="1" applyFill="1" applyBorder="1"/>
    <xf numFmtId="0" fontId="20" fillId="3" borderId="8" xfId="0" applyFont="1" applyFill="1" applyBorder="1" applyAlignment="1">
      <alignment horizontal="center"/>
    </xf>
    <xf numFmtId="177" fontId="23" fillId="3" borderId="0" xfId="0" applyNumberFormat="1" applyFont="1" applyFill="1"/>
    <xf numFmtId="185" fontId="23" fillId="3" borderId="0" xfId="5" applyFont="1" applyFill="1" applyBorder="1"/>
    <xf numFmtId="185" fontId="23" fillId="3" borderId="8" xfId="5" applyFont="1" applyFill="1" applyBorder="1"/>
    <xf numFmtId="4" fontId="24" fillId="3" borderId="0" xfId="0" applyNumberFormat="1" applyFont="1" applyFill="1"/>
    <xf numFmtId="4" fontId="24" fillId="3" borderId="8" xfId="0" applyNumberFormat="1" applyFont="1" applyFill="1" applyBorder="1"/>
    <xf numFmtId="181" fontId="23" fillId="3" borderId="0" xfId="6" applyFont="1" applyFill="1" applyBorder="1"/>
    <xf numFmtId="181" fontId="23" fillId="3" borderId="8" xfId="6" applyFont="1" applyFill="1" applyBorder="1"/>
    <xf numFmtId="0" fontId="14" fillId="3" borderId="5" xfId="0" applyFont="1" applyFill="1" applyBorder="1" applyAlignment="1">
      <alignment horizontal="left"/>
    </xf>
    <xf numFmtId="0" fontId="25" fillId="3" borderId="5" xfId="0" applyFont="1" applyFill="1" applyBorder="1" applyAlignment="1">
      <alignment horizontal="left"/>
    </xf>
    <xf numFmtId="0" fontId="26" fillId="3" borderId="10" xfId="0" applyFont="1" applyFill="1" applyBorder="1" applyAlignment="1">
      <alignment horizontal="center"/>
    </xf>
    <xf numFmtId="4" fontId="25" fillId="3" borderId="1" xfId="0" applyNumberFormat="1" applyFont="1" applyFill="1" applyBorder="1"/>
    <xf numFmtId="4" fontId="25" fillId="3" borderId="10" xfId="0" applyNumberFormat="1" applyFont="1" applyFill="1" applyBorder="1"/>
    <xf numFmtId="177" fontId="24" fillId="3" borderId="17" xfId="0" applyNumberFormat="1" applyFont="1" applyFill="1" applyBorder="1"/>
    <xf numFmtId="177" fontId="24" fillId="3" borderId="19" xfId="0" applyNumberFormat="1" applyFont="1" applyFill="1" applyBorder="1"/>
    <xf numFmtId="0" fontId="20" fillId="3" borderId="10" xfId="0" applyFont="1" applyFill="1" applyBorder="1" applyAlignment="1">
      <alignment horizontal="center"/>
    </xf>
    <xf numFmtId="185" fontId="23" fillId="3" borderId="1" xfId="5" applyFont="1" applyFill="1" applyBorder="1"/>
    <xf numFmtId="185" fontId="23" fillId="3" borderId="5" xfId="5" applyFont="1" applyFill="1" applyBorder="1"/>
    <xf numFmtId="0" fontId="20" fillId="3" borderId="9" xfId="0" applyFont="1" applyFill="1" applyBorder="1" applyAlignment="1">
      <alignment horizontal="center"/>
    </xf>
    <xf numFmtId="185" fontId="23" fillId="3" borderId="2" xfId="5" applyFont="1" applyFill="1" applyBorder="1"/>
    <xf numFmtId="185" fontId="23" fillId="3" borderId="4" xfId="5" applyFont="1" applyFill="1" applyBorder="1"/>
    <xf numFmtId="177" fontId="23" fillId="3" borderId="6" xfId="0" applyNumberFormat="1" applyFont="1" applyFill="1" applyBorder="1"/>
    <xf numFmtId="177" fontId="23" fillId="3" borderId="7" xfId="0" applyNumberFormat="1" applyFont="1" applyFill="1" applyBorder="1"/>
    <xf numFmtId="0" fontId="31" fillId="3" borderId="7" xfId="0" applyFont="1" applyFill="1" applyBorder="1" applyAlignment="1">
      <alignment horizontal="center"/>
    </xf>
    <xf numFmtId="183" fontId="23" fillId="3" borderId="6" xfId="0" applyNumberFormat="1" applyFont="1" applyFill="1" applyBorder="1"/>
    <xf numFmtId="183" fontId="23" fillId="3" borderId="7" xfId="0" applyNumberFormat="1" applyFont="1" applyFill="1" applyBorder="1"/>
    <xf numFmtId="0" fontId="42" fillId="3" borderId="4" xfId="0" applyFont="1" applyFill="1" applyBorder="1"/>
    <xf numFmtId="0" fontId="43" fillId="3" borderId="4" xfId="0" applyFont="1" applyFill="1" applyBorder="1" applyAlignment="1">
      <alignment vertical="top"/>
    </xf>
    <xf numFmtId="0" fontId="43" fillId="3" borderId="4" xfId="0" applyFont="1" applyFill="1" applyBorder="1" applyAlignment="1">
      <alignment vertical="center"/>
    </xf>
    <xf numFmtId="0" fontId="25" fillId="3" borderId="2" xfId="0" quotePrefix="1" applyFont="1" applyFill="1" applyBorder="1" applyAlignment="1">
      <alignment horizontal="right" vertical="center"/>
    </xf>
    <xf numFmtId="0" fontId="25" fillId="3" borderId="9" xfId="0" quotePrefix="1" applyFont="1" applyFill="1" applyBorder="1" applyAlignment="1">
      <alignment horizontal="right" vertical="center"/>
    </xf>
    <xf numFmtId="0" fontId="29" fillId="3" borderId="0" xfId="0" applyFont="1" applyFill="1" applyAlignment="1">
      <alignment vertical="center"/>
    </xf>
    <xf numFmtId="0" fontId="25" fillId="3" borderId="0" xfId="0" quotePrefix="1" applyFont="1" applyFill="1" applyAlignment="1">
      <alignment horizontal="right" vertical="center"/>
    </xf>
    <xf numFmtId="0" fontId="25" fillId="3" borderId="8" xfId="0" quotePrefix="1" applyFont="1" applyFill="1" applyBorder="1" applyAlignment="1">
      <alignment horizontal="right" vertical="center"/>
    </xf>
    <xf numFmtId="0" fontId="42" fillId="3" borderId="4" xfId="0" applyFont="1" applyFill="1" applyBorder="1" applyAlignment="1">
      <alignment vertical="center"/>
    </xf>
    <xf numFmtId="0" fontId="15" fillId="3" borderId="1" xfId="0" applyFont="1" applyFill="1" applyBorder="1" applyAlignment="1">
      <alignment vertical="center"/>
    </xf>
    <xf numFmtId="0" fontId="25" fillId="3" borderId="10" xfId="0" applyFont="1" applyFill="1" applyBorder="1" applyAlignment="1">
      <alignment horizontal="right" vertical="center"/>
    </xf>
    <xf numFmtId="0" fontId="14" fillId="3" borderId="9" xfId="0" applyFont="1" applyFill="1" applyBorder="1" applyAlignment="1">
      <alignment horizontal="right" vertical="center"/>
    </xf>
    <xf numFmtId="0" fontId="14" fillId="3" borderId="8" xfId="0" applyFont="1" applyFill="1" applyBorder="1" applyAlignment="1">
      <alignment horizontal="right" vertical="center"/>
    </xf>
    <xf numFmtId="0" fontId="21" fillId="0" borderId="22" xfId="0" applyFont="1" applyBorder="1" applyAlignment="1">
      <alignment horizontal="left" indent="1"/>
    </xf>
    <xf numFmtId="0" fontId="21" fillId="0" borderId="25" xfId="0" applyFont="1" applyBorder="1" applyAlignment="1">
      <alignment horizontal="left" indent="1"/>
    </xf>
    <xf numFmtId="0" fontId="9" fillId="0" borderId="0" xfId="0" applyFont="1" applyAlignment="1">
      <alignment vertical="center"/>
    </xf>
    <xf numFmtId="0" fontId="45" fillId="3" borderId="2" xfId="0" applyFont="1" applyFill="1" applyBorder="1" applyAlignment="1">
      <alignment vertical="center"/>
    </xf>
    <xf numFmtId="0" fontId="9" fillId="3" borderId="2" xfId="0" applyFont="1" applyFill="1" applyBorder="1" applyAlignment="1">
      <alignment vertical="center"/>
    </xf>
    <xf numFmtId="0" fontId="46" fillId="3" borderId="2" xfId="0" applyFont="1" applyFill="1" applyBorder="1"/>
    <xf numFmtId="0" fontId="46" fillId="3" borderId="0" xfId="0" applyFont="1" applyFill="1"/>
    <xf numFmtId="0" fontId="13" fillId="3" borderId="2" xfId="0" applyFont="1" applyFill="1" applyBorder="1"/>
    <xf numFmtId="0" fontId="13" fillId="3" borderId="0" xfId="0" applyFont="1" applyFill="1"/>
    <xf numFmtId="0" fontId="44" fillId="3" borderId="2" xfId="0" quotePrefix="1" applyFont="1" applyFill="1" applyBorder="1" applyAlignment="1">
      <alignment horizontal="right"/>
    </xf>
    <xf numFmtId="0" fontId="45" fillId="3" borderId="5" xfId="0" applyFont="1" applyFill="1" applyBorder="1"/>
    <xf numFmtId="0" fontId="13" fillId="2" borderId="39" xfId="0" applyFont="1" applyFill="1" applyBorder="1" applyAlignment="1">
      <alignment horizontal="left" indent="1"/>
    </xf>
    <xf numFmtId="0" fontId="13" fillId="3" borderId="5" xfId="0" applyFont="1" applyFill="1" applyBorder="1"/>
    <xf numFmtId="0" fontId="14" fillId="2" borderId="18" xfId="0" applyFont="1" applyFill="1" applyBorder="1"/>
    <xf numFmtId="0" fontId="14" fillId="2" borderId="18" xfId="0" applyFont="1" applyFill="1" applyBorder="1" applyAlignment="1">
      <alignment horizontal="left"/>
    </xf>
    <xf numFmtId="0" fontId="13" fillId="2" borderId="0" xfId="0" applyFont="1" applyFill="1" applyAlignment="1">
      <alignment horizontal="left"/>
    </xf>
    <xf numFmtId="0" fontId="14" fillId="0" borderId="3" xfId="0" applyFont="1" applyBorder="1" applyAlignment="1">
      <alignment vertical="center"/>
    </xf>
    <xf numFmtId="0" fontId="13" fillId="0" borderId="20" xfId="0" applyFont="1" applyBorder="1" applyAlignment="1">
      <alignment vertical="center"/>
    </xf>
    <xf numFmtId="185" fontId="24" fillId="0" borderId="19" xfId="5" applyFont="1" applyFill="1" applyBorder="1"/>
    <xf numFmtId="185" fontId="23" fillId="3" borderId="10" xfId="5" applyFont="1" applyFill="1" applyBorder="1"/>
    <xf numFmtId="185" fontId="23" fillId="0" borderId="7" xfId="5" applyFont="1" applyFill="1" applyBorder="1"/>
    <xf numFmtId="185" fontId="23" fillId="3" borderId="9" xfId="5" applyFont="1" applyFill="1" applyBorder="1"/>
    <xf numFmtId="185" fontId="21" fillId="0" borderId="21" xfId="5" applyFont="1" applyFill="1" applyBorder="1" applyAlignment="1">
      <alignment vertical="center"/>
    </xf>
    <xf numFmtId="185" fontId="21" fillId="0" borderId="29" xfId="5" applyFont="1" applyFill="1" applyBorder="1" applyAlignment="1">
      <alignment vertical="center"/>
    </xf>
    <xf numFmtId="185" fontId="21" fillId="0" borderId="23" xfId="5" applyFont="1" applyFill="1" applyBorder="1" applyAlignment="1">
      <alignment vertical="center"/>
    </xf>
    <xf numFmtId="185" fontId="15" fillId="0" borderId="0" xfId="5" applyFont="1"/>
    <xf numFmtId="186" fontId="23" fillId="0" borderId="8" xfId="5" applyNumberFormat="1" applyFont="1" applyFill="1" applyBorder="1"/>
    <xf numFmtId="0" fontId="41" fillId="3" borderId="3" xfId="0" applyFont="1" applyFill="1" applyBorder="1"/>
    <xf numFmtId="0" fontId="25" fillId="3" borderId="8" xfId="0" applyFont="1" applyFill="1" applyBorder="1" applyAlignment="1">
      <alignment horizontal="right" vertical="center"/>
    </xf>
    <xf numFmtId="0" fontId="18" fillId="3" borderId="5" xfId="0" applyFont="1" applyFill="1" applyBorder="1"/>
    <xf numFmtId="0" fontId="22" fillId="0" borderId="0" xfId="0" applyFont="1" applyAlignment="1">
      <alignment vertical="center"/>
    </xf>
    <xf numFmtId="0" fontId="15" fillId="0" borderId="0" xfId="0" applyFont="1" applyAlignment="1">
      <alignment horizontal="left" vertical="center"/>
    </xf>
    <xf numFmtId="0" fontId="21" fillId="0" borderId="0" xfId="0" applyFont="1" applyAlignment="1">
      <alignment horizontal="right" vertical="center"/>
    </xf>
    <xf numFmtId="0" fontId="41" fillId="3" borderId="4" xfId="0" applyFont="1" applyFill="1" applyBorder="1" applyAlignment="1">
      <alignment vertical="center"/>
    </xf>
    <xf numFmtId="0" fontId="14" fillId="3" borderId="9" xfId="0" applyFont="1" applyFill="1" applyBorder="1" applyAlignment="1">
      <alignment vertical="center"/>
    </xf>
    <xf numFmtId="0" fontId="14" fillId="3" borderId="2" xfId="0" applyFont="1" applyFill="1" applyBorder="1" applyAlignment="1">
      <alignment vertical="center"/>
    </xf>
    <xf numFmtId="0" fontId="25" fillId="3" borderId="3" xfId="0" applyFont="1" applyFill="1" applyBorder="1" applyAlignment="1">
      <alignment vertical="center"/>
    </xf>
    <xf numFmtId="0" fontId="25" fillId="3" borderId="0" xfId="0" applyFont="1" applyFill="1" applyAlignment="1">
      <alignment vertical="center"/>
    </xf>
    <xf numFmtId="0" fontId="25" fillId="3" borderId="3" xfId="0" applyFont="1" applyFill="1" applyBorder="1" applyAlignment="1">
      <alignment horizontal="right" vertical="center"/>
    </xf>
    <xf numFmtId="0" fontId="25" fillId="3" borderId="0" xfId="0" applyFont="1" applyFill="1" applyAlignment="1">
      <alignment horizontal="right" vertical="center"/>
    </xf>
    <xf numFmtId="0" fontId="29" fillId="3" borderId="5" xfId="0" applyFont="1" applyFill="1" applyBorder="1" applyAlignment="1">
      <alignment vertical="center"/>
    </xf>
    <xf numFmtId="0" fontId="25" fillId="3" borderId="5" xfId="0" applyFont="1" applyFill="1" applyBorder="1" applyAlignment="1">
      <alignment horizontal="right" vertical="center"/>
    </xf>
    <xf numFmtId="0" fontId="25" fillId="3" borderId="1" xfId="0" applyFont="1" applyFill="1" applyBorder="1" applyAlignment="1">
      <alignment horizontal="right" vertical="center"/>
    </xf>
    <xf numFmtId="14" fontId="25" fillId="3" borderId="1" xfId="0" applyNumberFormat="1" applyFont="1" applyFill="1" applyBorder="1" applyAlignment="1">
      <alignment horizontal="right" vertical="center"/>
    </xf>
    <xf numFmtId="14" fontId="25" fillId="3" borderId="10" xfId="0" applyNumberFormat="1" applyFont="1" applyFill="1" applyBorder="1" applyAlignment="1">
      <alignment horizontal="right" vertical="center"/>
    </xf>
    <xf numFmtId="0" fontId="13" fillId="0" borderId="16" xfId="0" applyFont="1" applyBorder="1" applyAlignment="1">
      <alignment vertical="center"/>
    </xf>
    <xf numFmtId="185" fontId="23" fillId="0" borderId="17" xfId="5" applyFont="1" applyFill="1" applyBorder="1" applyAlignment="1">
      <alignment vertical="center"/>
    </xf>
    <xf numFmtId="185" fontId="23" fillId="0" borderId="18" xfId="5" applyFont="1" applyFill="1" applyBorder="1" applyAlignment="1">
      <alignment vertical="center"/>
    </xf>
    <xf numFmtId="185" fontId="23" fillId="0" borderId="19" xfId="5" applyFont="1" applyFill="1" applyBorder="1" applyAlignment="1">
      <alignment vertical="center"/>
    </xf>
    <xf numFmtId="185" fontId="23" fillId="0" borderId="21" xfId="5" applyFont="1" applyFill="1" applyBorder="1" applyAlignment="1">
      <alignment vertical="center"/>
    </xf>
    <xf numFmtId="185" fontId="23" fillId="0" borderId="22" xfId="5" applyFont="1" applyFill="1" applyBorder="1" applyAlignment="1">
      <alignment vertical="center"/>
    </xf>
    <xf numFmtId="185" fontId="23" fillId="0" borderId="23" xfId="5" applyFont="1" applyFill="1" applyBorder="1" applyAlignment="1">
      <alignment vertical="center"/>
    </xf>
    <xf numFmtId="0" fontId="21" fillId="0" borderId="20" xfId="0" applyFont="1" applyBorder="1" applyAlignment="1">
      <alignment vertical="center"/>
    </xf>
    <xf numFmtId="179" fontId="15" fillId="0" borderId="0" xfId="0" applyNumberFormat="1" applyFont="1" applyAlignment="1">
      <alignment vertical="center"/>
    </xf>
    <xf numFmtId="0" fontId="13" fillId="0" borderId="24" xfId="0" applyFont="1" applyBorder="1" applyAlignment="1">
      <alignment vertical="center"/>
    </xf>
    <xf numFmtId="185" fontId="23" fillId="0" borderId="37" xfId="5" applyFont="1" applyFill="1" applyBorder="1" applyAlignment="1">
      <alignment vertical="center"/>
    </xf>
    <xf numFmtId="0" fontId="25" fillId="0" borderId="32" xfId="0" applyFont="1" applyBorder="1" applyAlignment="1">
      <alignment vertical="center"/>
    </xf>
    <xf numFmtId="185" fontId="25" fillId="0" borderId="3" xfId="5" applyFont="1" applyBorder="1" applyAlignment="1">
      <alignment vertical="center"/>
    </xf>
    <xf numFmtId="179" fontId="25" fillId="0" borderId="32" xfId="0" applyNumberFormat="1" applyFont="1" applyBorder="1" applyAlignment="1">
      <alignment vertical="center"/>
    </xf>
    <xf numFmtId="0" fontId="21" fillId="0" borderId="32" xfId="0" applyFont="1" applyBorder="1" applyAlignment="1">
      <alignment vertical="center"/>
    </xf>
    <xf numFmtId="179" fontId="25" fillId="0" borderId="33" xfId="0" applyNumberFormat="1" applyFont="1" applyBorder="1" applyAlignment="1">
      <alignment vertical="center"/>
    </xf>
    <xf numFmtId="0" fontId="25" fillId="0" borderId="33" xfId="0" applyFont="1" applyBorder="1" applyAlignment="1">
      <alignment vertical="center"/>
    </xf>
    <xf numFmtId="185" fontId="23" fillId="0" borderId="26" xfId="5" applyFont="1" applyFill="1" applyBorder="1" applyAlignment="1">
      <alignment vertical="center"/>
    </xf>
    <xf numFmtId="0" fontId="11" fillId="0" borderId="0" xfId="0" applyFont="1" applyAlignment="1">
      <alignment vertical="center"/>
    </xf>
    <xf numFmtId="0" fontId="20" fillId="0" borderId="0" xfId="0" applyFont="1" applyAlignment="1">
      <alignment horizontal="left" vertical="center"/>
    </xf>
    <xf numFmtId="177" fontId="15" fillId="0" borderId="0" xfId="0" applyNumberFormat="1" applyFont="1" applyAlignment="1">
      <alignment vertical="center"/>
    </xf>
    <xf numFmtId="0" fontId="9" fillId="0" borderId="8" xfId="0" applyFont="1" applyBorder="1" applyAlignment="1">
      <alignment vertical="center"/>
    </xf>
    <xf numFmtId="0" fontId="30" fillId="0" borderId="0" xfId="0" applyFont="1" applyAlignment="1">
      <alignment vertical="center"/>
    </xf>
    <xf numFmtId="0" fontId="14" fillId="3" borderId="4" xfId="0" quotePrefix="1" applyFont="1" applyFill="1" applyBorder="1" applyAlignment="1">
      <alignment horizontal="left" vertical="center"/>
    </xf>
    <xf numFmtId="0" fontId="13" fillId="3" borderId="2" xfId="0" applyFont="1" applyFill="1" applyBorder="1" applyAlignment="1">
      <alignment vertical="center"/>
    </xf>
    <xf numFmtId="0" fontId="13" fillId="0" borderId="0" xfId="0" applyFont="1" applyAlignment="1">
      <alignment vertical="center"/>
    </xf>
    <xf numFmtId="0" fontId="13" fillId="3" borderId="0" xfId="0" applyFont="1" applyFill="1" applyAlignment="1">
      <alignment vertical="center"/>
    </xf>
    <xf numFmtId="0" fontId="41" fillId="3" borderId="3" xfId="0" applyFont="1" applyFill="1" applyBorder="1" applyAlignment="1">
      <alignment vertical="center"/>
    </xf>
    <xf numFmtId="0" fontId="14" fillId="3" borderId="0" xfId="0" applyFont="1" applyFill="1" applyAlignment="1">
      <alignment vertical="center"/>
    </xf>
    <xf numFmtId="0" fontId="25" fillId="3" borderId="8" xfId="0" applyFont="1" applyFill="1" applyBorder="1" applyAlignment="1">
      <alignment vertical="center"/>
    </xf>
    <xf numFmtId="0" fontId="29" fillId="3" borderId="5" xfId="0" applyFont="1" applyFill="1" applyBorder="1" applyAlignment="1">
      <alignment horizontal="right" vertical="center"/>
    </xf>
    <xf numFmtId="0" fontId="14" fillId="3" borderId="1" xfId="0" applyFont="1" applyFill="1" applyBorder="1" applyAlignment="1">
      <alignment horizontal="right" vertical="center"/>
    </xf>
    <xf numFmtId="0" fontId="21" fillId="0" borderId="16" xfId="0" applyFont="1" applyBorder="1" applyAlignment="1">
      <alignment vertical="center"/>
    </xf>
    <xf numFmtId="177" fontId="23" fillId="0" borderId="23" xfId="0" applyNumberFormat="1" applyFont="1" applyBorder="1" applyAlignment="1">
      <alignment vertical="center"/>
    </xf>
    <xf numFmtId="181" fontId="21" fillId="0" borderId="26" xfId="6" applyFont="1" applyFill="1" applyBorder="1" applyAlignment="1">
      <alignment vertical="center"/>
    </xf>
    <xf numFmtId="181" fontId="21" fillId="0" borderId="27" xfId="6" applyFont="1" applyFill="1" applyBorder="1" applyAlignment="1">
      <alignment vertical="center"/>
    </xf>
    <xf numFmtId="0" fontId="21" fillId="0" borderId="10" xfId="0" applyFont="1" applyBorder="1" applyAlignment="1">
      <alignment vertical="center" wrapText="1"/>
    </xf>
    <xf numFmtId="185" fontId="21" fillId="0" borderId="17" xfId="5" applyFont="1" applyFill="1" applyBorder="1" applyAlignment="1">
      <alignment vertical="center"/>
    </xf>
    <xf numFmtId="185" fontId="21" fillId="0" borderId="28" xfId="5" applyFont="1" applyFill="1" applyBorder="1" applyAlignment="1">
      <alignment vertical="center"/>
    </xf>
    <xf numFmtId="185" fontId="21" fillId="0" borderId="19" xfId="5" applyFont="1" applyFill="1" applyBorder="1" applyAlignment="1">
      <alignment vertical="center"/>
    </xf>
    <xf numFmtId="0" fontId="21" fillId="0" borderId="24" xfId="0" applyFont="1" applyBorder="1" applyAlignment="1">
      <alignment vertical="center"/>
    </xf>
    <xf numFmtId="185" fontId="21" fillId="0" borderId="26" xfId="5" applyFont="1" applyFill="1" applyBorder="1" applyAlignment="1">
      <alignment vertical="center"/>
    </xf>
    <xf numFmtId="185" fontId="21" fillId="0" borderId="30" xfId="5" applyFont="1" applyFill="1" applyBorder="1" applyAlignment="1">
      <alignment vertical="center"/>
    </xf>
    <xf numFmtId="185" fontId="21" fillId="0" borderId="27" xfId="5" applyFont="1" applyFill="1" applyBorder="1" applyAlignment="1">
      <alignment vertical="center"/>
    </xf>
    <xf numFmtId="0" fontId="13" fillId="3" borderId="9" xfId="0" applyFont="1" applyFill="1" applyBorder="1" applyAlignment="1">
      <alignment vertical="center"/>
    </xf>
    <xf numFmtId="0" fontId="21" fillId="3" borderId="8" xfId="0" applyFont="1" applyFill="1" applyBorder="1" applyAlignment="1">
      <alignment vertical="center"/>
    </xf>
    <xf numFmtId="0" fontId="14" fillId="0" borderId="24" xfId="0" applyFont="1" applyBorder="1" applyAlignment="1">
      <alignment vertical="center"/>
    </xf>
    <xf numFmtId="0" fontId="25" fillId="0" borderId="24" xfId="0" applyFont="1" applyBorder="1" applyAlignment="1">
      <alignment vertical="center"/>
    </xf>
    <xf numFmtId="185" fontId="25" fillId="0" borderId="26" xfId="5" applyFont="1" applyFill="1" applyBorder="1" applyAlignment="1">
      <alignment vertical="center"/>
    </xf>
    <xf numFmtId="0" fontId="21" fillId="0" borderId="28" xfId="0" applyFont="1" applyBorder="1" applyAlignment="1">
      <alignment vertical="center"/>
    </xf>
    <xf numFmtId="185" fontId="21" fillId="0" borderId="0" xfId="5" applyFont="1" applyAlignment="1">
      <alignment vertical="center"/>
    </xf>
    <xf numFmtId="185" fontId="13" fillId="0" borderId="20" xfId="5" applyFont="1" applyBorder="1" applyAlignment="1">
      <alignment vertical="center"/>
    </xf>
    <xf numFmtId="185" fontId="13" fillId="0" borderId="16" xfId="5" applyFont="1" applyBorder="1" applyAlignment="1">
      <alignment vertical="center"/>
    </xf>
    <xf numFmtId="0" fontId="20" fillId="0" borderId="0" xfId="0" applyFont="1" applyAlignment="1">
      <alignment vertical="center"/>
    </xf>
    <xf numFmtId="0" fontId="25" fillId="0" borderId="0" xfId="0" applyFont="1" applyAlignment="1">
      <alignment vertical="center"/>
    </xf>
    <xf numFmtId="0" fontId="14" fillId="3" borderId="8" xfId="0" applyFont="1" applyFill="1" applyBorder="1" applyAlignment="1">
      <alignment vertical="center"/>
    </xf>
    <xf numFmtId="185" fontId="21" fillId="0" borderId="18" xfId="5" applyFont="1" applyFill="1" applyBorder="1" applyAlignment="1">
      <alignment vertical="center"/>
    </xf>
    <xf numFmtId="185" fontId="21" fillId="0" borderId="22" xfId="5" applyFont="1" applyFill="1" applyBorder="1" applyAlignment="1">
      <alignment vertical="center"/>
    </xf>
    <xf numFmtId="0" fontId="10" fillId="0" borderId="0" xfId="0" applyFont="1" applyAlignment="1">
      <alignment vertical="center"/>
    </xf>
    <xf numFmtId="0" fontId="45" fillId="3" borderId="5" xfId="0" applyFont="1" applyFill="1" applyBorder="1" applyAlignment="1">
      <alignment horizontal="right" vertical="center"/>
    </xf>
    <xf numFmtId="0" fontId="14" fillId="0" borderId="5" xfId="0" applyFont="1" applyBorder="1" applyAlignment="1">
      <alignment vertical="center"/>
    </xf>
    <xf numFmtId="185" fontId="15" fillId="0" borderId="0" xfId="0" applyNumberFormat="1" applyFont="1"/>
    <xf numFmtId="0" fontId="13" fillId="0" borderId="5" xfId="0" applyFont="1" applyBorder="1" applyAlignment="1">
      <alignment vertical="center" wrapText="1"/>
    </xf>
    <xf numFmtId="185" fontId="21" fillId="0" borderId="10" xfId="5" applyFont="1" applyFill="1" applyBorder="1" applyAlignment="1">
      <alignment vertical="center"/>
    </xf>
    <xf numFmtId="0" fontId="21" fillId="0" borderId="6" xfId="0" applyFont="1" applyBorder="1" applyAlignment="1">
      <alignment vertical="center"/>
    </xf>
    <xf numFmtId="185" fontId="21" fillId="0" borderId="8" xfId="5" applyFont="1" applyFill="1" applyBorder="1" applyAlignment="1">
      <alignment vertical="center"/>
    </xf>
    <xf numFmtId="179" fontId="13" fillId="0" borderId="18" xfId="0" applyNumberFormat="1" applyFont="1" applyBorder="1" applyAlignment="1">
      <alignment vertical="center" wrapText="1"/>
    </xf>
    <xf numFmtId="181" fontId="21" fillId="0" borderId="19" xfId="6" applyFont="1" applyFill="1" applyBorder="1" applyAlignment="1">
      <alignment vertical="center"/>
    </xf>
    <xf numFmtId="179" fontId="13" fillId="0" borderId="25" xfId="0" applyNumberFormat="1" applyFont="1" applyBorder="1" applyAlignment="1">
      <alignment vertical="center" wrapText="1"/>
    </xf>
    <xf numFmtId="0" fontId="21" fillId="0" borderId="12" xfId="0" applyFont="1" applyBorder="1" applyAlignment="1">
      <alignment vertical="center"/>
    </xf>
    <xf numFmtId="0" fontId="21" fillId="0" borderId="13" xfId="0" applyFont="1" applyBorder="1" applyAlignment="1">
      <alignment vertical="center"/>
    </xf>
    <xf numFmtId="0" fontId="25" fillId="0" borderId="14" xfId="0" applyFont="1" applyBorder="1" applyAlignment="1">
      <alignment vertical="center"/>
    </xf>
    <xf numFmtId="0" fontId="21" fillId="0" borderId="14" xfId="0" applyFont="1" applyBorder="1" applyAlignment="1">
      <alignment vertical="center"/>
    </xf>
    <xf numFmtId="0" fontId="13" fillId="0" borderId="13" xfId="0" applyFont="1" applyBorder="1" applyAlignment="1">
      <alignment vertical="center" wrapText="1"/>
    </xf>
    <xf numFmtId="0" fontId="19" fillId="3" borderId="1" xfId="0" applyFont="1" applyFill="1" applyBorder="1"/>
    <xf numFmtId="179" fontId="21" fillId="0" borderId="17" xfId="0" applyNumberFormat="1" applyFont="1" applyBorder="1" applyAlignment="1">
      <alignment vertical="center"/>
    </xf>
    <xf numFmtId="0" fontId="14" fillId="3" borderId="0" xfId="0" applyFont="1" applyFill="1" applyAlignment="1">
      <alignment horizontal="right" vertical="center"/>
    </xf>
    <xf numFmtId="185" fontId="15" fillId="0" borderId="0" xfId="5" applyFont="1" applyBorder="1"/>
    <xf numFmtId="0" fontId="43" fillId="3" borderId="5" xfId="0" applyFont="1" applyFill="1" applyBorder="1" applyAlignment="1">
      <alignment horizontal="left" vertical="center"/>
    </xf>
    <xf numFmtId="0" fontId="42" fillId="3" borderId="5" xfId="0" applyFont="1" applyFill="1" applyBorder="1" applyAlignment="1">
      <alignment vertical="center"/>
    </xf>
    <xf numFmtId="0" fontId="21" fillId="0" borderId="29" xfId="0" applyFont="1" applyBorder="1" applyAlignment="1">
      <alignment horizontal="left" wrapText="1" indent="2"/>
    </xf>
    <xf numFmtId="185" fontId="15" fillId="0" borderId="0" xfId="0" applyNumberFormat="1" applyFont="1" applyAlignment="1">
      <alignment vertical="center"/>
    </xf>
    <xf numFmtId="176" fontId="15" fillId="0" borderId="0" xfId="0" applyNumberFormat="1" applyFont="1" applyAlignment="1">
      <alignment vertical="center"/>
    </xf>
    <xf numFmtId="176" fontId="15" fillId="0" borderId="0" xfId="0" applyNumberFormat="1" applyFont="1"/>
    <xf numFmtId="9" fontId="15" fillId="0" borderId="0" xfId="0" applyNumberFormat="1" applyFont="1" applyAlignment="1">
      <alignment vertical="center"/>
    </xf>
    <xf numFmtId="0" fontId="13" fillId="0" borderId="19" xfId="0" applyFont="1" applyBorder="1" applyAlignment="1">
      <alignment vertical="center"/>
    </xf>
    <xf numFmtId="0" fontId="13" fillId="0" borderId="23" xfId="0" applyFont="1" applyBorder="1" applyAlignment="1">
      <alignment vertical="center"/>
    </xf>
    <xf numFmtId="0" fontId="13" fillId="0" borderId="27" xfId="0" applyFont="1" applyBorder="1" applyAlignment="1">
      <alignment vertical="center"/>
    </xf>
    <xf numFmtId="0" fontId="13" fillId="0" borderId="8" xfId="0" applyFont="1" applyBorder="1" applyAlignment="1">
      <alignment vertical="center"/>
    </xf>
    <xf numFmtId="0" fontId="43" fillId="3" borderId="3" xfId="0" applyFont="1" applyFill="1" applyBorder="1" applyAlignment="1">
      <alignment horizontal="left"/>
    </xf>
    <xf numFmtId="0" fontId="42" fillId="3" borderId="3" xfId="0" applyFont="1" applyFill="1" applyBorder="1"/>
    <xf numFmtId="0" fontId="21" fillId="0" borderId="0" xfId="0" applyFont="1" applyAlignment="1">
      <alignment horizontal="left" vertical="center" indent="1"/>
    </xf>
    <xf numFmtId="0" fontId="14" fillId="3" borderId="9" xfId="0" applyFont="1" applyFill="1" applyBorder="1" applyAlignment="1">
      <alignment horizontal="right"/>
    </xf>
    <xf numFmtId="0" fontId="41" fillId="3" borderId="12" xfId="0" applyFont="1" applyFill="1" applyBorder="1" applyAlignment="1">
      <alignment vertical="center"/>
    </xf>
    <xf numFmtId="0" fontId="21" fillId="3" borderId="2" xfId="0" applyFont="1" applyFill="1" applyBorder="1" applyAlignment="1">
      <alignment vertical="center"/>
    </xf>
    <xf numFmtId="0" fontId="21" fillId="3" borderId="0" xfId="0" applyFont="1" applyFill="1" applyAlignment="1">
      <alignment vertical="center"/>
    </xf>
    <xf numFmtId="0" fontId="0" fillId="0" borderId="0" xfId="0" applyAlignment="1">
      <alignment horizontal="center"/>
    </xf>
    <xf numFmtId="0" fontId="25" fillId="0" borderId="41" xfId="0" applyFont="1" applyBorder="1" applyAlignment="1">
      <alignment horizontal="left" indent="1"/>
    </xf>
    <xf numFmtId="178" fontId="21" fillId="0" borderId="37" xfId="0" applyNumberFormat="1" applyFont="1" applyBorder="1"/>
    <xf numFmtId="178" fontId="21" fillId="0" borderId="39" xfId="0" applyNumberFormat="1" applyFont="1" applyBorder="1"/>
    <xf numFmtId="178" fontId="21" fillId="0" borderId="40" xfId="0" applyNumberFormat="1" applyFont="1" applyBorder="1"/>
    <xf numFmtId="0" fontId="25" fillId="3" borderId="15" xfId="0" applyFont="1" applyFill="1" applyBorder="1"/>
    <xf numFmtId="178" fontId="25" fillId="3" borderId="6" xfId="0" applyNumberFormat="1" applyFont="1" applyFill="1" applyBorder="1"/>
    <xf numFmtId="178" fontId="25" fillId="3" borderId="11" xfId="0" applyNumberFormat="1" applyFont="1" applyFill="1" applyBorder="1" applyAlignment="1">
      <alignment horizontal="right"/>
    </xf>
    <xf numFmtId="178" fontId="25" fillId="3" borderId="6" xfId="0" applyNumberFormat="1" applyFont="1" applyFill="1" applyBorder="1" applyAlignment="1">
      <alignment horizontal="right"/>
    </xf>
    <xf numFmtId="178" fontId="25" fillId="3" borderId="7" xfId="0" applyNumberFormat="1" applyFont="1" applyFill="1" applyBorder="1" applyAlignment="1">
      <alignment horizontal="right"/>
    </xf>
    <xf numFmtId="178" fontId="35" fillId="3" borderId="6" xfId="0" applyNumberFormat="1" applyFont="1" applyFill="1" applyBorder="1"/>
    <xf numFmtId="178" fontId="36" fillId="3" borderId="6" xfId="0" applyNumberFormat="1" applyFont="1" applyFill="1" applyBorder="1"/>
    <xf numFmtId="178" fontId="35" fillId="3" borderId="11" xfId="0" applyNumberFormat="1" applyFont="1" applyFill="1" applyBorder="1"/>
    <xf numFmtId="178" fontId="35" fillId="3" borderId="7" xfId="0" applyNumberFormat="1" applyFont="1" applyFill="1" applyBorder="1"/>
    <xf numFmtId="0" fontId="14" fillId="3" borderId="0" xfId="0" quotePrefix="1" applyFont="1" applyFill="1" applyAlignment="1">
      <alignment horizontal="left" vertical="center"/>
    </xf>
    <xf numFmtId="0" fontId="14" fillId="3" borderId="3" xfId="0" applyFont="1" applyFill="1" applyBorder="1"/>
    <xf numFmtId="0" fontId="13" fillId="3" borderId="8" xfId="0" applyFont="1" applyFill="1" applyBorder="1" applyAlignment="1">
      <alignment vertical="center"/>
    </xf>
    <xf numFmtId="0" fontId="43" fillId="3" borderId="3" xfId="0" applyFont="1" applyFill="1" applyBorder="1" applyAlignment="1">
      <alignment horizontal="left" vertical="center"/>
    </xf>
    <xf numFmtId="0" fontId="29" fillId="3" borderId="1" xfId="0" applyFont="1" applyFill="1" applyBorder="1" applyAlignment="1">
      <alignment vertical="center"/>
    </xf>
    <xf numFmtId="0" fontId="42" fillId="3" borderId="3" xfId="0" applyFont="1" applyFill="1" applyBorder="1" applyAlignment="1">
      <alignment vertical="center"/>
    </xf>
    <xf numFmtId="0" fontId="15" fillId="3" borderId="0" xfId="0" applyFont="1" applyFill="1" applyAlignment="1">
      <alignment vertical="center"/>
    </xf>
    <xf numFmtId="0" fontId="14" fillId="3" borderId="0" xfId="0" quotePrefix="1" applyFont="1" applyFill="1" applyAlignment="1">
      <alignment horizontal="right"/>
    </xf>
    <xf numFmtId="0" fontId="44" fillId="3" borderId="0" xfId="0" quotePrefix="1" applyFont="1" applyFill="1" applyAlignment="1">
      <alignment horizontal="right"/>
    </xf>
    <xf numFmtId="0" fontId="14" fillId="3" borderId="8" xfId="0" quotePrefix="1" applyFont="1" applyFill="1" applyBorder="1" applyAlignment="1">
      <alignment horizontal="right"/>
    </xf>
    <xf numFmtId="0" fontId="14" fillId="3" borderId="4" xfId="0" applyFont="1" applyFill="1" applyBorder="1" applyAlignment="1">
      <alignment vertical="center"/>
    </xf>
    <xf numFmtId="0" fontId="14" fillId="3" borderId="3" xfId="0" applyFont="1" applyFill="1" applyBorder="1" applyAlignment="1">
      <alignment vertical="center"/>
    </xf>
    <xf numFmtId="0" fontId="44" fillId="3" borderId="2" xfId="0" applyFont="1" applyFill="1" applyBorder="1" applyAlignment="1">
      <alignment vertical="center"/>
    </xf>
    <xf numFmtId="0" fontId="19" fillId="3" borderId="0" xfId="0" applyFont="1" applyFill="1" applyAlignment="1">
      <alignment vertical="center"/>
    </xf>
    <xf numFmtId="0" fontId="25" fillId="3" borderId="2" xfId="0" applyFont="1" applyFill="1" applyBorder="1" applyAlignment="1">
      <alignment vertical="center"/>
    </xf>
    <xf numFmtId="0" fontId="21" fillId="3" borderId="9" xfId="0" applyFont="1" applyFill="1" applyBorder="1" applyAlignment="1">
      <alignment vertical="center"/>
    </xf>
    <xf numFmtId="0" fontId="41" fillId="3" borderId="13" xfId="0" applyFont="1" applyFill="1" applyBorder="1" applyAlignment="1">
      <alignment vertical="center"/>
    </xf>
    <xf numFmtId="185" fontId="21" fillId="0" borderId="21" xfId="5" applyFont="1" applyBorder="1"/>
    <xf numFmtId="185" fontId="25" fillId="0" borderId="21" xfId="5" applyFont="1" applyBorder="1"/>
    <xf numFmtId="185" fontId="25" fillId="0" borderId="22" xfId="5" applyFont="1" applyFill="1" applyBorder="1"/>
    <xf numFmtId="185" fontId="25" fillId="0" borderId="21" xfId="5" applyFont="1" applyFill="1" applyBorder="1"/>
    <xf numFmtId="185" fontId="25" fillId="0" borderId="23" xfId="5" applyFont="1" applyFill="1" applyBorder="1"/>
    <xf numFmtId="185" fontId="21" fillId="0" borderId="21" xfId="5" applyFont="1" applyBorder="1" applyAlignment="1">
      <alignment horizontal="center"/>
    </xf>
    <xf numFmtId="185" fontId="21" fillId="0" borderId="23" xfId="5" applyFont="1" applyFill="1" applyBorder="1" applyAlignment="1">
      <alignment horizontal="center"/>
    </xf>
    <xf numFmtId="185" fontId="25" fillId="0" borderId="26" xfId="5" applyFont="1" applyBorder="1"/>
    <xf numFmtId="185" fontId="25" fillId="0" borderId="25" xfId="5" applyFont="1" applyFill="1" applyBorder="1"/>
    <xf numFmtId="185" fontId="25" fillId="0" borderId="26" xfId="5" applyFont="1" applyFill="1" applyBorder="1"/>
    <xf numFmtId="185" fontId="25" fillId="0" borderId="27" xfId="5" applyFont="1" applyFill="1" applyBorder="1"/>
    <xf numFmtId="185" fontId="21" fillId="0" borderId="21" xfId="5" applyFont="1" applyFill="1" applyBorder="1" applyAlignment="1">
      <alignment horizontal="center"/>
    </xf>
    <xf numFmtId="185" fontId="21" fillId="0" borderId="21" xfId="5" applyFont="1" applyBorder="1" applyAlignment="1">
      <alignment horizontal="right"/>
    </xf>
    <xf numFmtId="185" fontId="21" fillId="0" borderId="22" xfId="5" applyFont="1" applyFill="1" applyBorder="1" applyAlignment="1">
      <alignment horizontal="center"/>
    </xf>
    <xf numFmtId="178" fontId="23" fillId="0" borderId="17" xfId="5" applyNumberFormat="1" applyFont="1" applyFill="1" applyBorder="1"/>
    <xf numFmtId="185" fontId="23" fillId="0" borderId="17" xfId="5" applyFont="1" applyFill="1" applyBorder="1"/>
    <xf numFmtId="177" fontId="23" fillId="0" borderId="1" xfId="0" applyNumberFormat="1" applyFont="1" applyBorder="1"/>
    <xf numFmtId="185" fontId="23" fillId="0" borderId="1" xfId="5" applyFont="1" applyFill="1" applyBorder="1"/>
    <xf numFmtId="185" fontId="23" fillId="0" borderId="36" xfId="5" applyFont="1" applyFill="1" applyBorder="1"/>
    <xf numFmtId="4" fontId="23" fillId="0" borderId="17" xfId="0" applyNumberFormat="1" applyFont="1" applyBorder="1"/>
    <xf numFmtId="4" fontId="23" fillId="0" borderId="21" xfId="0" applyNumberFormat="1" applyFont="1" applyBorder="1"/>
    <xf numFmtId="4" fontId="23" fillId="0" borderId="23" xfId="0" applyNumberFormat="1" applyFont="1" applyBorder="1"/>
    <xf numFmtId="4" fontId="23" fillId="0" borderId="26" xfId="0" applyNumberFormat="1" applyFont="1" applyBorder="1"/>
    <xf numFmtId="4" fontId="23" fillId="0" borderId="27" xfId="0" applyNumberFormat="1" applyFont="1" applyBorder="1"/>
    <xf numFmtId="181" fontId="23" fillId="0" borderId="17" xfId="6" applyFont="1" applyFill="1" applyBorder="1"/>
    <xf numFmtId="181" fontId="23" fillId="0" borderId="27" xfId="6" applyFont="1" applyFill="1" applyBorder="1"/>
    <xf numFmtId="3" fontId="21" fillId="0" borderId="17" xfId="0" applyNumberFormat="1" applyFont="1" applyBorder="1"/>
    <xf numFmtId="4" fontId="21" fillId="0" borderId="21" xfId="0" applyNumberFormat="1" applyFont="1" applyBorder="1"/>
    <xf numFmtId="185" fontId="24" fillId="0" borderId="17" xfId="5" applyFont="1" applyFill="1" applyBorder="1"/>
    <xf numFmtId="185" fontId="24" fillId="0" borderId="18" xfId="5" applyFont="1" applyFill="1" applyBorder="1"/>
    <xf numFmtId="185" fontId="23" fillId="0" borderId="22" xfId="5" applyFont="1" applyFill="1" applyBorder="1"/>
    <xf numFmtId="185" fontId="23" fillId="0" borderId="25" xfId="5" applyFont="1" applyFill="1" applyBorder="1"/>
    <xf numFmtId="179" fontId="23" fillId="0" borderId="37" xfId="0" applyNumberFormat="1" applyFont="1" applyBorder="1"/>
    <xf numFmtId="179" fontId="23" fillId="0" borderId="21" xfId="0" applyNumberFormat="1" applyFont="1" applyBorder="1"/>
    <xf numFmtId="179" fontId="23" fillId="0" borderId="26" xfId="0" applyNumberFormat="1" applyFont="1" applyBorder="1"/>
    <xf numFmtId="186" fontId="23" fillId="0" borderId="0" xfId="5" applyNumberFormat="1" applyFont="1" applyFill="1" applyBorder="1"/>
    <xf numFmtId="186" fontId="23" fillId="0" borderId="3" xfId="5" applyNumberFormat="1" applyFont="1" applyFill="1" applyBorder="1"/>
    <xf numFmtId="185" fontId="23" fillId="0" borderId="18" xfId="5" applyFont="1" applyFill="1" applyBorder="1"/>
    <xf numFmtId="185" fontId="23" fillId="0" borderId="5" xfId="5" applyFont="1" applyFill="1" applyBorder="1"/>
    <xf numFmtId="185" fontId="23" fillId="0" borderId="6" xfId="5" applyFont="1" applyFill="1" applyBorder="1"/>
    <xf numFmtId="185" fontId="23" fillId="0" borderId="11" xfId="5" applyFont="1" applyFill="1" applyBorder="1"/>
    <xf numFmtId="179" fontId="24" fillId="0" borderId="17" xfId="0" applyNumberFormat="1" applyFont="1" applyBorder="1"/>
    <xf numFmtId="185" fontId="21" fillId="0" borderId="18" xfId="5" applyFont="1" applyFill="1" applyBorder="1"/>
    <xf numFmtId="185" fontId="21" fillId="0" borderId="19" xfId="5" applyFont="1" applyFill="1" applyBorder="1"/>
    <xf numFmtId="185" fontId="21" fillId="0" borderId="28" xfId="5" applyFont="1" applyFill="1" applyBorder="1"/>
    <xf numFmtId="185" fontId="21" fillId="0" borderId="1" xfId="5" applyFont="1" applyFill="1" applyBorder="1" applyAlignment="1">
      <alignment vertical="center"/>
    </xf>
    <xf numFmtId="185" fontId="21" fillId="0" borderId="25" xfId="5" applyFont="1" applyFill="1" applyBorder="1" applyAlignment="1">
      <alignment vertical="center"/>
    </xf>
    <xf numFmtId="185" fontId="21" fillId="0" borderId="3" xfId="5" applyFont="1" applyFill="1" applyBorder="1" applyAlignment="1">
      <alignment vertical="center"/>
    </xf>
    <xf numFmtId="185" fontId="21" fillId="0" borderId="0" xfId="5" applyFont="1" applyFill="1" applyBorder="1" applyAlignment="1">
      <alignment vertical="center"/>
    </xf>
    <xf numFmtId="181" fontId="21" fillId="0" borderId="18" xfId="6" applyFont="1" applyFill="1" applyBorder="1" applyAlignment="1">
      <alignment vertical="center"/>
    </xf>
    <xf numFmtId="181" fontId="21" fillId="0" borderId="17" xfId="6" applyFont="1" applyFill="1" applyBorder="1" applyAlignment="1">
      <alignment vertical="center"/>
    </xf>
    <xf numFmtId="181" fontId="21" fillId="0" borderId="25" xfId="6" applyFont="1" applyFill="1" applyBorder="1" applyAlignment="1">
      <alignment vertical="center"/>
    </xf>
    <xf numFmtId="181" fontId="21" fillId="0" borderId="29" xfId="6" applyFont="1" applyFill="1" applyBorder="1" applyAlignment="1">
      <alignment vertical="center"/>
    </xf>
    <xf numFmtId="185" fontId="21" fillId="0" borderId="10" xfId="5" applyFont="1" applyFill="1" applyBorder="1" applyAlignment="1">
      <alignment horizontal="right" vertical="center"/>
    </xf>
    <xf numFmtId="185" fontId="21" fillId="0" borderId="5" xfId="5" applyFont="1" applyFill="1" applyBorder="1" applyAlignment="1">
      <alignment horizontal="right" vertical="center"/>
    </xf>
    <xf numFmtId="185" fontId="21" fillId="0" borderId="15" xfId="5" applyFont="1" applyFill="1" applyBorder="1" applyAlignment="1">
      <alignment vertical="center"/>
    </xf>
    <xf numFmtId="185" fontId="21" fillId="0" borderId="7" xfId="5" applyFont="1" applyFill="1" applyBorder="1" applyAlignment="1">
      <alignment vertical="center"/>
    </xf>
    <xf numFmtId="185" fontId="25" fillId="0" borderId="25" xfId="5" applyFont="1" applyFill="1" applyBorder="1" applyAlignment="1">
      <alignment vertical="center"/>
    </xf>
    <xf numFmtId="185" fontId="25" fillId="0" borderId="27" xfId="5" applyFont="1" applyFill="1" applyBorder="1" applyAlignment="1">
      <alignment vertical="center"/>
    </xf>
    <xf numFmtId="0" fontId="21" fillId="0" borderId="1" xfId="0" applyFont="1" applyBorder="1" applyAlignment="1">
      <alignment vertical="center"/>
    </xf>
    <xf numFmtId="185" fontId="14" fillId="0" borderId="3" xfId="5" applyFont="1" applyBorder="1" applyAlignment="1">
      <alignment vertical="center"/>
    </xf>
    <xf numFmtId="180" fontId="15" fillId="0" borderId="0" xfId="0" applyNumberFormat="1" applyFont="1"/>
    <xf numFmtId="0" fontId="13" fillId="0" borderId="25" xfId="0" applyFont="1" applyBorder="1" applyAlignment="1">
      <alignment horizontal="left" indent="1"/>
    </xf>
    <xf numFmtId="3" fontId="23" fillId="0" borderId="26" xfId="0" applyNumberFormat="1" applyFont="1" applyBorder="1"/>
    <xf numFmtId="0" fontId="13" fillId="0" borderId="22" xfId="0" applyFont="1" applyBorder="1" applyAlignment="1">
      <alignment horizontal="left" indent="1"/>
    </xf>
    <xf numFmtId="0" fontId="13" fillId="0" borderId="3" xfId="0" applyFont="1" applyBorder="1" applyAlignment="1">
      <alignment horizontal="left" indent="1"/>
    </xf>
    <xf numFmtId="0" fontId="13" fillId="0" borderId="0" xfId="0" applyFont="1" applyAlignment="1">
      <alignment horizontal="left"/>
    </xf>
    <xf numFmtId="0" fontId="15" fillId="0" borderId="0" xfId="0" applyFont="1" applyAlignment="1">
      <alignment horizontal="left" vertical="center" indent="1"/>
    </xf>
    <xf numFmtId="0" fontId="21" fillId="0" borderId="0" xfId="0" applyFont="1" applyAlignment="1">
      <alignment vertical="center" wrapText="1"/>
    </xf>
    <xf numFmtId="0" fontId="11" fillId="2" borderId="35" xfId="0" applyFont="1" applyFill="1" applyBorder="1" applyAlignment="1">
      <alignment horizontal="center"/>
    </xf>
    <xf numFmtId="4" fontId="21" fillId="0" borderId="36" xfId="0" applyNumberFormat="1" applyFont="1" applyBorder="1"/>
    <xf numFmtId="0" fontId="0" fillId="2" borderId="0" xfId="0" applyFill="1"/>
    <xf numFmtId="0" fontId="52" fillId="2" borderId="0" xfId="0" applyFont="1" applyFill="1"/>
    <xf numFmtId="0" fontId="9" fillId="2" borderId="0" xfId="0" applyFont="1" applyFill="1"/>
    <xf numFmtId="0" fontId="48" fillId="2" borderId="0" xfId="0" applyFont="1" applyFill="1"/>
    <xf numFmtId="0" fontId="51" fillId="2" borderId="0" xfId="0" applyFont="1" applyFill="1"/>
    <xf numFmtId="0" fontId="44" fillId="2" borderId="0" xfId="0" applyFont="1" applyFill="1"/>
    <xf numFmtId="0" fontId="3" fillId="2" borderId="0" xfId="0" applyFont="1" applyFill="1"/>
    <xf numFmtId="0" fontId="3" fillId="2" borderId="0" xfId="0" applyFont="1" applyFill="1" applyAlignment="1">
      <alignment horizontal="center"/>
    </xf>
    <xf numFmtId="0" fontId="47" fillId="2" borderId="0" xfId="8" applyFont="1" applyFill="1"/>
    <xf numFmtId="0" fontId="50" fillId="2" borderId="0" xfId="8" applyFont="1" applyFill="1"/>
    <xf numFmtId="0" fontId="48" fillId="2" borderId="0" xfId="0" applyFont="1" applyFill="1" applyAlignment="1">
      <alignment horizontal="center"/>
    </xf>
    <xf numFmtId="0" fontId="53" fillId="2" borderId="0" xfId="0" applyFont="1" applyFill="1" applyAlignment="1">
      <alignment horizontal="center"/>
    </xf>
    <xf numFmtId="0" fontId="47" fillId="2" borderId="0" xfId="8" applyFont="1" applyFill="1" applyAlignment="1">
      <alignment horizontal="left"/>
    </xf>
    <xf numFmtId="0" fontId="50" fillId="2" borderId="0" xfId="8" applyFont="1" applyFill="1" applyAlignment="1">
      <alignment horizontal="left"/>
    </xf>
    <xf numFmtId="0" fontId="0" fillId="2" borderId="0" xfId="0" applyFill="1" applyAlignment="1">
      <alignment horizontal="center"/>
    </xf>
    <xf numFmtId="0" fontId="42" fillId="2" borderId="0" xfId="0" applyFont="1" applyFill="1" applyAlignment="1">
      <alignment horizontal="left" vertical="center"/>
    </xf>
    <xf numFmtId="0" fontId="5" fillId="2" borderId="0" xfId="0" applyFont="1" applyFill="1" applyAlignment="1">
      <alignment vertical="center"/>
    </xf>
    <xf numFmtId="0" fontId="37" fillId="2" borderId="0" xfId="0" applyFont="1" applyFill="1" applyAlignment="1">
      <alignment horizontal="left" vertical="center"/>
    </xf>
    <xf numFmtId="0" fontId="39" fillId="2" borderId="0" xfId="0" applyFont="1" applyFill="1" applyAlignment="1">
      <alignment vertical="center"/>
    </xf>
    <xf numFmtId="0" fontId="39" fillId="2" borderId="0" xfId="0" applyFont="1" applyFill="1" applyAlignment="1">
      <alignment horizontal="center" vertical="center"/>
    </xf>
    <xf numFmtId="0" fontId="9" fillId="2" borderId="0" xfId="0" applyFont="1" applyFill="1" applyAlignment="1">
      <alignment vertical="center"/>
    </xf>
    <xf numFmtId="0" fontId="13" fillId="2" borderId="0" xfId="0" applyFont="1" applyFill="1" applyAlignment="1">
      <alignment vertical="center" wrapText="1"/>
    </xf>
    <xf numFmtId="0" fontId="39" fillId="2" borderId="0" xfId="0" applyFont="1" applyFill="1" applyAlignment="1">
      <alignment vertical="center" wrapText="1"/>
    </xf>
    <xf numFmtId="0" fontId="42" fillId="2" borderId="0" xfId="0" applyFont="1" applyFill="1" applyAlignment="1">
      <alignment vertical="center"/>
    </xf>
    <xf numFmtId="0" fontId="37" fillId="2" borderId="0" xfId="0" applyFont="1" applyFill="1"/>
    <xf numFmtId="0" fontId="37" fillId="2" borderId="0" xfId="0" applyFont="1" applyFill="1" applyAlignment="1">
      <alignment horizontal="center"/>
    </xf>
    <xf numFmtId="0" fontId="13" fillId="2" borderId="0" xfId="0" applyFont="1" applyFill="1" applyAlignment="1">
      <alignment vertical="center"/>
    </xf>
    <xf numFmtId="180" fontId="13" fillId="0" borderId="22" xfId="0" applyNumberFormat="1" applyFont="1" applyBorder="1"/>
    <xf numFmtId="180" fontId="21" fillId="0" borderId="22" xfId="0" applyNumberFormat="1" applyFont="1" applyBorder="1"/>
    <xf numFmtId="185" fontId="21" fillId="0" borderId="22" xfId="5" applyFont="1" applyFill="1" applyBorder="1" applyAlignment="1"/>
    <xf numFmtId="185" fontId="21" fillId="0" borderId="21" xfId="5" applyFont="1" applyFill="1" applyBorder="1" applyAlignment="1"/>
    <xf numFmtId="185" fontId="21" fillId="0" borderId="23" xfId="5" applyFont="1" applyFill="1" applyBorder="1" applyAlignment="1"/>
    <xf numFmtId="185" fontId="21" fillId="0" borderId="29" xfId="5" applyFont="1" applyFill="1" applyBorder="1" applyAlignment="1"/>
    <xf numFmtId="0" fontId="20" fillId="0" borderId="40" xfId="0" applyFont="1" applyBorder="1" applyAlignment="1">
      <alignment horizontal="center"/>
    </xf>
    <xf numFmtId="186" fontId="23" fillId="0" borderId="37" xfId="5" applyNumberFormat="1" applyFont="1" applyFill="1" applyBorder="1"/>
    <xf numFmtId="186" fontId="23" fillId="0" borderId="39" xfId="5" applyNumberFormat="1" applyFont="1" applyFill="1" applyBorder="1"/>
    <xf numFmtId="186" fontId="23" fillId="0" borderId="40" xfId="5" applyNumberFormat="1" applyFont="1" applyFill="1" applyBorder="1"/>
    <xf numFmtId="0" fontId="20" fillId="0" borderId="27" xfId="0" applyFont="1" applyBorder="1" applyAlignment="1">
      <alignment horizontal="center"/>
    </xf>
    <xf numFmtId="186" fontId="23" fillId="0" borderId="26" xfId="5" applyNumberFormat="1" applyFont="1" applyFill="1" applyBorder="1"/>
    <xf numFmtId="186" fontId="23" fillId="0" borderId="25" xfId="5" applyNumberFormat="1" applyFont="1" applyFill="1" applyBorder="1"/>
    <xf numFmtId="186" fontId="23" fillId="0" borderId="27" xfId="5" applyNumberFormat="1" applyFont="1" applyFill="1" applyBorder="1"/>
    <xf numFmtId="179" fontId="23" fillId="0" borderId="0" xfId="0" applyNumberFormat="1" applyFont="1"/>
    <xf numFmtId="0" fontId="13" fillId="0" borderId="20" xfId="0" applyFont="1" applyBorder="1" applyAlignment="1">
      <alignment vertical="center" wrapText="1"/>
    </xf>
    <xf numFmtId="0" fontId="20" fillId="0" borderId="0" xfId="0" applyFont="1"/>
    <xf numFmtId="0" fontId="13" fillId="0" borderId="0" xfId="0" applyFont="1" applyAlignment="1">
      <alignment horizontal="left" vertical="center"/>
    </xf>
    <xf numFmtId="179" fontId="21" fillId="0" borderId="33" xfId="0" applyNumberFormat="1" applyFont="1" applyBorder="1" applyAlignment="1">
      <alignment vertical="center" wrapText="1"/>
    </xf>
    <xf numFmtId="0" fontId="21" fillId="0" borderId="29" xfId="0" applyFont="1" applyBorder="1" applyAlignment="1">
      <alignment vertical="center"/>
    </xf>
    <xf numFmtId="0" fontId="21" fillId="0" borderId="30" xfId="0" applyFont="1" applyBorder="1" applyAlignment="1">
      <alignment vertical="center" wrapText="1"/>
    </xf>
    <xf numFmtId="0" fontId="21" fillId="0" borderId="9" xfId="0" applyFont="1" applyBorder="1" applyAlignment="1">
      <alignment vertical="center"/>
    </xf>
    <xf numFmtId="0" fontId="21" fillId="0" borderId="8" xfId="0" applyFont="1" applyBorder="1" applyAlignment="1">
      <alignment vertical="center"/>
    </xf>
    <xf numFmtId="0" fontId="21" fillId="0" borderId="10" xfId="0" applyFont="1" applyBorder="1" applyAlignment="1">
      <alignment vertical="center"/>
    </xf>
    <xf numFmtId="176" fontId="21" fillId="0" borderId="44" xfId="0" applyNumberFormat="1" applyFont="1" applyBorder="1"/>
    <xf numFmtId="176" fontId="21" fillId="0" borderId="26" xfId="0" applyNumberFormat="1" applyFont="1" applyBorder="1"/>
    <xf numFmtId="0" fontId="21" fillId="0" borderId="0" xfId="0" applyFont="1" applyAlignment="1">
      <alignment horizontal="left"/>
    </xf>
    <xf numFmtId="0" fontId="21" fillId="0" borderId="22" xfId="0" applyFont="1" applyBorder="1" applyAlignment="1">
      <alignment horizontal="left" indent="2"/>
    </xf>
    <xf numFmtId="184" fontId="21" fillId="0" borderId="0" xfId="6" applyNumberFormat="1" applyFont="1" applyFill="1" applyBorder="1" applyAlignment="1">
      <alignment vertical="center"/>
    </xf>
    <xf numFmtId="180" fontId="13" fillId="0" borderId="22" xfId="0" applyNumberFormat="1" applyFont="1" applyBorder="1" applyAlignment="1">
      <alignment vertical="center" wrapText="1"/>
    </xf>
    <xf numFmtId="181" fontId="15" fillId="0" borderId="6" xfId="6" applyFont="1" applyBorder="1" applyAlignment="1"/>
    <xf numFmtId="0" fontId="21" fillId="0" borderId="7" xfId="0" applyFont="1" applyBorder="1" applyAlignment="1">
      <alignment vertical="center"/>
    </xf>
    <xf numFmtId="179" fontId="21" fillId="0" borderId="19" xfId="0" applyNumberFormat="1" applyFont="1" applyBorder="1" applyAlignment="1">
      <alignment vertical="center"/>
    </xf>
    <xf numFmtId="0" fontId="21" fillId="0" borderId="19" xfId="0" applyFont="1" applyBorder="1"/>
    <xf numFmtId="180" fontId="21" fillId="0" borderId="23" xfId="0" applyNumberFormat="1" applyFont="1" applyBorder="1"/>
    <xf numFmtId="185" fontId="21" fillId="0" borderId="6" xfId="5" applyFont="1" applyFill="1" applyBorder="1" applyAlignment="1">
      <alignment vertical="center"/>
    </xf>
    <xf numFmtId="180" fontId="21" fillId="0" borderId="0" xfId="0" applyNumberFormat="1" applyFont="1" applyAlignment="1">
      <alignment vertical="center"/>
    </xf>
    <xf numFmtId="185" fontId="23" fillId="0" borderId="35" xfId="5" applyFont="1" applyFill="1" applyBorder="1" applyAlignment="1">
      <alignment vertical="center"/>
    </xf>
    <xf numFmtId="185" fontId="23" fillId="0" borderId="36" xfId="5" applyFont="1" applyFill="1" applyBorder="1" applyAlignment="1">
      <alignment vertical="center"/>
    </xf>
    <xf numFmtId="180" fontId="15" fillId="0" borderId="0" xfId="0" applyNumberFormat="1" applyFont="1" applyAlignment="1">
      <alignment vertical="center"/>
    </xf>
    <xf numFmtId="0" fontId="25" fillId="3" borderId="13" xfId="0" applyFont="1" applyFill="1" applyBorder="1" applyAlignment="1">
      <alignment vertical="center"/>
    </xf>
    <xf numFmtId="0" fontId="25" fillId="3" borderId="14" xfId="0" applyFont="1" applyFill="1" applyBorder="1" applyAlignment="1">
      <alignment horizontal="right" vertical="center"/>
    </xf>
    <xf numFmtId="185" fontId="0" fillId="0" borderId="0" xfId="5" applyFont="1" applyBorder="1"/>
    <xf numFmtId="3" fontId="0" fillId="0" borderId="0" xfId="0" applyNumberFormat="1"/>
    <xf numFmtId="177" fontId="24" fillId="3" borderId="18" xfId="0" applyNumberFormat="1" applyFont="1" applyFill="1" applyBorder="1"/>
    <xf numFmtId="177" fontId="23" fillId="3" borderId="11" xfId="0" applyNumberFormat="1" applyFont="1" applyFill="1" applyBorder="1"/>
    <xf numFmtId="183" fontId="23" fillId="3" borderId="11" xfId="0" applyNumberFormat="1" applyFont="1" applyFill="1" applyBorder="1"/>
    <xf numFmtId="179" fontId="23" fillId="0" borderId="39" xfId="0" applyNumberFormat="1" applyFont="1" applyBorder="1"/>
    <xf numFmtId="179" fontId="23" fillId="0" borderId="22" xfId="0" applyNumberFormat="1" applyFont="1" applyBorder="1"/>
    <xf numFmtId="179" fontId="23" fillId="0" borderId="25" xfId="0" applyNumberFormat="1" applyFont="1" applyBorder="1"/>
    <xf numFmtId="185" fontId="21" fillId="0" borderId="11" xfId="5" applyFont="1" applyFill="1" applyBorder="1" applyAlignment="1">
      <alignment vertical="center"/>
    </xf>
    <xf numFmtId="0" fontId="25" fillId="3" borderId="5" xfId="0" applyFont="1" applyFill="1" applyBorder="1" applyAlignment="1">
      <alignment horizontal="right"/>
    </xf>
    <xf numFmtId="4" fontId="15" fillId="0" borderId="0" xfId="0" applyNumberFormat="1" applyFont="1"/>
    <xf numFmtId="0" fontId="27" fillId="0" borderId="0" xfId="0" applyFont="1"/>
    <xf numFmtId="180" fontId="21" fillId="0" borderId="0" xfId="0" applyNumberFormat="1" applyFont="1" applyAlignment="1">
      <alignment vertical="center" wrapText="1"/>
    </xf>
    <xf numFmtId="0" fontId="14" fillId="3" borderId="3" xfId="0" quotePrefix="1" applyFont="1" applyFill="1" applyBorder="1" applyAlignment="1">
      <alignment horizontal="right"/>
    </xf>
    <xf numFmtId="0" fontId="25" fillId="3" borderId="13" xfId="0" applyFont="1" applyFill="1" applyBorder="1" applyAlignment="1">
      <alignment horizontal="right" vertical="center"/>
    </xf>
    <xf numFmtId="14" fontId="25" fillId="3" borderId="14" xfId="0" applyNumberFormat="1" applyFont="1" applyFill="1" applyBorder="1" applyAlignment="1">
      <alignment horizontal="right" vertical="center"/>
    </xf>
    <xf numFmtId="185" fontId="23" fillId="0" borderId="29" xfId="5" applyFont="1" applyFill="1" applyBorder="1"/>
    <xf numFmtId="186" fontId="15" fillId="0" borderId="0" xfId="0" applyNumberFormat="1" applyFont="1" applyAlignment="1">
      <alignment vertical="center"/>
    </xf>
    <xf numFmtId="0" fontId="25" fillId="3" borderId="13" xfId="0" applyFont="1" applyFill="1" applyBorder="1" applyAlignment="1">
      <alignment horizontal="right"/>
    </xf>
    <xf numFmtId="14" fontId="25" fillId="3" borderId="14" xfId="0" applyNumberFormat="1" applyFont="1" applyFill="1" applyBorder="1" applyAlignment="1">
      <alignment horizontal="right"/>
    </xf>
    <xf numFmtId="177" fontId="24" fillId="3" borderId="28" xfId="0" applyNumberFormat="1" applyFont="1" applyFill="1" applyBorder="1"/>
    <xf numFmtId="185" fontId="23" fillId="0" borderId="28" xfId="5" applyFont="1" applyFill="1" applyBorder="1"/>
    <xf numFmtId="185" fontId="23" fillId="0" borderId="30" xfId="5" applyFont="1" applyFill="1" applyBorder="1"/>
    <xf numFmtId="185" fontId="23" fillId="3" borderId="14" xfId="5" applyFont="1" applyFill="1" applyBorder="1"/>
    <xf numFmtId="185" fontId="23" fillId="0" borderId="15" xfId="5" applyFont="1" applyFill="1" applyBorder="1"/>
    <xf numFmtId="185" fontId="23" fillId="3" borderId="12" xfId="5" applyFont="1" applyFill="1" applyBorder="1"/>
    <xf numFmtId="185" fontId="23" fillId="0" borderId="14" xfId="5" applyFont="1" applyFill="1" applyBorder="1"/>
    <xf numFmtId="177" fontId="23" fillId="3" borderId="15" xfId="0" applyNumberFormat="1" applyFont="1" applyFill="1" applyBorder="1"/>
    <xf numFmtId="186" fontId="23" fillId="0" borderId="13" xfId="5" applyNumberFormat="1" applyFont="1" applyFill="1" applyBorder="1"/>
    <xf numFmtId="183" fontId="23" fillId="3" borderId="15" xfId="0" applyNumberFormat="1" applyFont="1" applyFill="1" applyBorder="1"/>
    <xf numFmtId="179" fontId="23" fillId="0" borderId="29" xfId="0" applyNumberFormat="1" applyFont="1" applyBorder="1"/>
    <xf numFmtId="179" fontId="23" fillId="0" borderId="30" xfId="0" applyNumberFormat="1" applyFont="1" applyBorder="1"/>
    <xf numFmtId="186" fontId="23" fillId="0" borderId="41" xfId="5" applyNumberFormat="1" applyFont="1" applyFill="1" applyBorder="1"/>
    <xf numFmtId="186" fontId="23" fillId="0" borderId="30" xfId="5" applyNumberFormat="1" applyFont="1" applyFill="1" applyBorder="1"/>
    <xf numFmtId="14" fontId="25" fillId="3" borderId="5" xfId="0" applyNumberFormat="1" applyFont="1" applyFill="1" applyBorder="1" applyAlignment="1">
      <alignment horizontal="right" vertical="center"/>
    </xf>
    <xf numFmtId="14" fontId="25" fillId="3" borderId="5" xfId="0" applyNumberFormat="1" applyFont="1" applyFill="1" applyBorder="1" applyAlignment="1">
      <alignment horizontal="right"/>
    </xf>
    <xf numFmtId="179" fontId="24" fillId="0" borderId="18" xfId="0" applyNumberFormat="1" applyFont="1" applyBorder="1"/>
    <xf numFmtId="185" fontId="23" fillId="0" borderId="34" xfId="5" applyFont="1" applyFill="1" applyBorder="1" applyAlignment="1">
      <alignment vertical="center"/>
    </xf>
    <xf numFmtId="0" fontId="56" fillId="0" borderId="0" xfId="0" applyFont="1"/>
    <xf numFmtId="3" fontId="9" fillId="0" borderId="0" xfId="0" applyNumberFormat="1" applyFont="1"/>
    <xf numFmtId="3" fontId="15" fillId="0" borderId="0" xfId="0" applyNumberFormat="1" applyFont="1" applyAlignment="1">
      <alignment vertical="center"/>
    </xf>
    <xf numFmtId="3" fontId="19" fillId="0" borderId="0" xfId="0" applyNumberFormat="1" applyFont="1"/>
    <xf numFmtId="3" fontId="40" fillId="0" borderId="0" xfId="0" applyNumberFormat="1" applyFont="1"/>
    <xf numFmtId="4" fontId="0" fillId="0" borderId="0" xfId="0" applyNumberFormat="1"/>
    <xf numFmtId="176" fontId="0" fillId="0" borderId="0" xfId="0" applyNumberFormat="1"/>
    <xf numFmtId="0" fontId="55" fillId="0" borderId="0" xfId="0" applyFont="1"/>
    <xf numFmtId="0" fontId="55" fillId="0" borderId="0" xfId="0" applyFont="1" applyAlignment="1">
      <alignment vertical="center"/>
    </xf>
    <xf numFmtId="0" fontId="29" fillId="0" borderId="3" xfId="0" applyFont="1" applyBorder="1" applyAlignment="1">
      <alignment horizontal="right" vertical="center"/>
    </xf>
    <xf numFmtId="0" fontId="13" fillId="0" borderId="46" xfId="0" applyFont="1" applyBorder="1" applyAlignment="1">
      <alignment vertical="center"/>
    </xf>
    <xf numFmtId="0" fontId="21" fillId="0" borderId="46" xfId="0" applyFont="1" applyBorder="1" applyAlignment="1">
      <alignment vertical="center"/>
    </xf>
    <xf numFmtId="177" fontId="23" fillId="0" borderId="40" xfId="0" applyNumberFormat="1" applyFont="1" applyBorder="1" applyAlignment="1">
      <alignment vertical="center"/>
    </xf>
    <xf numFmtId="185" fontId="21" fillId="0" borderId="41" xfId="5" applyFont="1" applyFill="1" applyBorder="1" applyAlignment="1">
      <alignment vertical="center"/>
    </xf>
    <xf numFmtId="185" fontId="21" fillId="0" borderId="40" xfId="5" applyFont="1" applyFill="1" applyBorder="1" applyAlignment="1">
      <alignment vertical="center"/>
    </xf>
    <xf numFmtId="185" fontId="21" fillId="0" borderId="37" xfId="5" applyFont="1" applyFill="1" applyBorder="1" applyAlignment="1">
      <alignment vertical="center"/>
    </xf>
    <xf numFmtId="185" fontId="21" fillId="0" borderId="39" xfId="5" applyFont="1" applyFill="1" applyBorder="1" applyAlignment="1">
      <alignment vertical="center"/>
    </xf>
    <xf numFmtId="185" fontId="13" fillId="0" borderId="46" xfId="5" applyFont="1" applyBorder="1" applyAlignment="1">
      <alignment vertical="center"/>
    </xf>
    <xf numFmtId="185" fontId="23" fillId="0" borderId="39" xfId="5" applyFont="1" applyFill="1" applyBorder="1" applyAlignment="1">
      <alignment vertical="center"/>
    </xf>
    <xf numFmtId="0" fontId="21" fillId="0" borderId="8" xfId="0" applyFont="1" applyBorder="1" applyAlignment="1">
      <alignment horizontal="left" vertical="center"/>
    </xf>
    <xf numFmtId="4" fontId="23" fillId="0" borderId="19" xfId="0" applyNumberFormat="1" applyFont="1" applyBorder="1"/>
    <xf numFmtId="0" fontId="25" fillId="4" borderId="3" xfId="0" applyFont="1" applyFill="1" applyBorder="1" applyAlignment="1">
      <alignment vertical="center"/>
    </xf>
    <xf numFmtId="0" fontId="13" fillId="4" borderId="16" xfId="0" applyFont="1" applyFill="1" applyBorder="1" applyAlignment="1">
      <alignment vertical="center"/>
    </xf>
    <xf numFmtId="0" fontId="21" fillId="4" borderId="16" xfId="0" applyFont="1" applyFill="1" applyBorder="1" applyAlignment="1">
      <alignment horizontal="left" vertical="center"/>
    </xf>
    <xf numFmtId="185" fontId="23" fillId="4" borderId="17" xfId="5" applyFont="1" applyFill="1" applyBorder="1" applyAlignment="1">
      <alignment vertical="center"/>
    </xf>
    <xf numFmtId="185" fontId="23" fillId="4" borderId="18" xfId="5" applyFont="1" applyFill="1" applyBorder="1" applyAlignment="1">
      <alignment vertical="center"/>
    </xf>
    <xf numFmtId="185" fontId="23" fillId="4" borderId="19" xfId="5" applyFont="1" applyFill="1" applyBorder="1" applyAlignment="1">
      <alignment vertical="center"/>
    </xf>
    <xf numFmtId="0" fontId="0" fillId="4" borderId="0" xfId="0" applyFill="1"/>
    <xf numFmtId="185" fontId="15" fillId="4" borderId="0" xfId="0" applyNumberFormat="1" applyFont="1" applyFill="1" applyAlignment="1">
      <alignment vertical="center"/>
    </xf>
    <xf numFmtId="0" fontId="15" fillId="4" borderId="0" xfId="0" applyFont="1" applyFill="1" applyAlignment="1">
      <alignment vertical="center"/>
    </xf>
    <xf numFmtId="0" fontId="13" fillId="4" borderId="20" xfId="0" applyFont="1" applyFill="1" applyBorder="1" applyAlignment="1">
      <alignment vertical="center"/>
    </xf>
    <xf numFmtId="0" fontId="21" fillId="4" borderId="20" xfId="0" applyFont="1" applyFill="1" applyBorder="1" applyAlignment="1">
      <alignment horizontal="left" vertical="center"/>
    </xf>
    <xf numFmtId="185" fontId="23" fillId="4" borderId="21" xfId="5" applyFont="1" applyFill="1" applyBorder="1" applyAlignment="1">
      <alignment vertical="center"/>
    </xf>
    <xf numFmtId="185" fontId="23" fillId="4" borderId="22" xfId="5" applyFont="1" applyFill="1" applyBorder="1" applyAlignment="1">
      <alignment vertical="center"/>
    </xf>
    <xf numFmtId="185" fontId="23" fillId="4" borderId="23" xfId="5" applyFont="1" applyFill="1" applyBorder="1" applyAlignment="1">
      <alignment vertical="center"/>
    </xf>
    <xf numFmtId="0" fontId="21" fillId="4" borderId="3" xfId="0" applyFont="1" applyFill="1" applyBorder="1" applyAlignment="1">
      <alignment vertical="center"/>
    </xf>
    <xf numFmtId="0" fontId="21" fillId="4" borderId="41" xfId="0" applyFont="1" applyFill="1" applyBorder="1" applyAlignment="1">
      <alignment vertical="center"/>
    </xf>
    <xf numFmtId="179" fontId="25" fillId="4" borderId="3" xfId="0" applyNumberFormat="1" applyFont="1" applyFill="1" applyBorder="1" applyAlignment="1">
      <alignment vertical="center"/>
    </xf>
    <xf numFmtId="176" fontId="15" fillId="4" borderId="0" xfId="0" applyNumberFormat="1" applyFont="1" applyFill="1" applyAlignment="1">
      <alignment vertical="center"/>
    </xf>
    <xf numFmtId="179" fontId="15" fillId="4" borderId="0" xfId="0" applyNumberFormat="1" applyFont="1" applyFill="1" applyAlignment="1">
      <alignment vertical="center"/>
    </xf>
    <xf numFmtId="0" fontId="25" fillId="5" borderId="3" xfId="0" applyFont="1" applyFill="1" applyBorder="1" applyAlignment="1">
      <alignment vertical="center"/>
    </xf>
    <xf numFmtId="0" fontId="13" fillId="5" borderId="16" xfId="0" applyFont="1" applyFill="1" applyBorder="1" applyAlignment="1">
      <alignment vertical="center"/>
    </xf>
    <xf numFmtId="185" fontId="23" fillId="5" borderId="37" xfId="5" applyFont="1" applyFill="1" applyBorder="1" applyAlignment="1">
      <alignment vertical="center"/>
    </xf>
    <xf numFmtId="185" fontId="23" fillId="5" borderId="17" xfId="5" applyFont="1" applyFill="1" applyBorder="1" applyAlignment="1">
      <alignment vertical="center"/>
    </xf>
    <xf numFmtId="185" fontId="23" fillId="5" borderId="18" xfId="5" applyFont="1" applyFill="1" applyBorder="1" applyAlignment="1">
      <alignment vertical="center"/>
    </xf>
    <xf numFmtId="185" fontId="23" fillId="5" borderId="19" xfId="5" applyFont="1" applyFill="1" applyBorder="1" applyAlignment="1">
      <alignment vertical="center"/>
    </xf>
    <xf numFmtId="0" fontId="0" fillId="5" borderId="0" xfId="0" applyFill="1"/>
    <xf numFmtId="185" fontId="15" fillId="5" borderId="0" xfId="0" applyNumberFormat="1" applyFont="1" applyFill="1" applyAlignment="1">
      <alignment vertical="center"/>
    </xf>
    <xf numFmtId="179" fontId="15" fillId="5" borderId="0" xfId="0" applyNumberFormat="1" applyFont="1" applyFill="1" applyAlignment="1">
      <alignment vertical="center"/>
    </xf>
    <xf numFmtId="0" fontId="25" fillId="5" borderId="32" xfId="0" applyFont="1" applyFill="1" applyBorder="1" applyAlignment="1">
      <alignment vertical="center"/>
    </xf>
    <xf numFmtId="0" fontId="13" fillId="5" borderId="20" xfId="0" applyFont="1" applyFill="1" applyBorder="1" applyAlignment="1">
      <alignment vertical="center"/>
    </xf>
    <xf numFmtId="185" fontId="23" fillId="5" borderId="21" xfId="5" applyFont="1" applyFill="1" applyBorder="1" applyAlignment="1">
      <alignment vertical="center"/>
    </xf>
    <xf numFmtId="185" fontId="23" fillId="5" borderId="22" xfId="5" applyFont="1" applyFill="1" applyBorder="1" applyAlignment="1">
      <alignment vertical="center"/>
    </xf>
    <xf numFmtId="185" fontId="23" fillId="5" borderId="23" xfId="5" applyFont="1" applyFill="1" applyBorder="1" applyAlignment="1">
      <alignment vertical="center"/>
    </xf>
    <xf numFmtId="179" fontId="25" fillId="5" borderId="3" xfId="0" applyNumberFormat="1" applyFont="1" applyFill="1" applyBorder="1" applyAlignment="1">
      <alignment vertical="center"/>
    </xf>
    <xf numFmtId="0" fontId="21" fillId="5" borderId="3" xfId="0" applyFont="1" applyFill="1" applyBorder="1" applyAlignment="1">
      <alignment vertical="center"/>
    </xf>
    <xf numFmtId="0" fontId="15" fillId="5" borderId="0" xfId="0" applyFont="1" applyFill="1" applyAlignment="1">
      <alignment vertical="center"/>
    </xf>
    <xf numFmtId="181" fontId="23" fillId="5" borderId="21" xfId="6" applyFont="1" applyFill="1" applyBorder="1" applyAlignment="1">
      <alignment vertical="center"/>
    </xf>
    <xf numFmtId="181" fontId="23" fillId="5" borderId="22" xfId="6" applyFont="1" applyFill="1" applyBorder="1" applyAlignment="1">
      <alignment vertical="center"/>
    </xf>
    <xf numFmtId="181" fontId="23" fillId="5" borderId="23" xfId="6" applyFont="1" applyFill="1" applyBorder="1" applyAlignment="1">
      <alignment vertical="center"/>
    </xf>
    <xf numFmtId="176" fontId="15" fillId="5" borderId="0" xfId="0" applyNumberFormat="1" applyFont="1" applyFill="1" applyAlignment="1">
      <alignment vertical="center"/>
    </xf>
    <xf numFmtId="185" fontId="25" fillId="5" borderId="3" xfId="5" applyFont="1" applyFill="1" applyBorder="1" applyAlignment="1">
      <alignment vertical="center"/>
    </xf>
    <xf numFmtId="0" fontId="25" fillId="5" borderId="31" xfId="0" applyFont="1" applyFill="1" applyBorder="1" applyAlignment="1">
      <alignment vertical="center"/>
    </xf>
    <xf numFmtId="179" fontId="25" fillId="5" borderId="32" xfId="0" applyNumberFormat="1" applyFont="1" applyFill="1" applyBorder="1" applyAlignment="1">
      <alignment vertical="center"/>
    </xf>
    <xf numFmtId="0" fontId="21" fillId="5" borderId="32" xfId="0" applyFont="1" applyFill="1" applyBorder="1" applyAlignment="1">
      <alignment vertical="center"/>
    </xf>
    <xf numFmtId="185" fontId="21" fillId="0" borderId="36" xfId="5" applyFont="1" applyFill="1" applyBorder="1" applyAlignment="1">
      <alignment vertical="center"/>
    </xf>
    <xf numFmtId="185" fontId="21" fillId="0" borderId="35" xfId="5" applyFont="1" applyFill="1" applyBorder="1" applyAlignment="1">
      <alignment vertical="center"/>
    </xf>
    <xf numFmtId="180" fontId="13" fillId="0" borderId="34" xfId="0" applyNumberFormat="1" applyFont="1" applyBorder="1" applyAlignment="1">
      <alignment horizontal="right" vertical="center" wrapText="1"/>
    </xf>
    <xf numFmtId="185" fontId="23" fillId="0" borderId="45" xfId="5" applyFont="1" applyFill="1" applyBorder="1"/>
    <xf numFmtId="185" fontId="21" fillId="0" borderId="57" xfId="5" applyFont="1" applyBorder="1" applyAlignment="1">
      <alignment vertical="center"/>
    </xf>
    <xf numFmtId="0" fontId="15" fillId="0" borderId="32" xfId="0" applyFont="1" applyBorder="1" applyAlignment="1">
      <alignment vertical="center"/>
    </xf>
    <xf numFmtId="176" fontId="23" fillId="0" borderId="26" xfId="1" applyNumberFormat="1" applyFont="1" applyFill="1" applyBorder="1" applyAlignment="1">
      <alignment horizontal="right"/>
    </xf>
    <xf numFmtId="0" fontId="25" fillId="3" borderId="10" xfId="0" quotePrefix="1" applyFont="1" applyFill="1" applyBorder="1" applyAlignment="1">
      <alignment horizontal="right" vertical="center"/>
    </xf>
    <xf numFmtId="176" fontId="23" fillId="0" borderId="27" xfId="1" applyNumberFormat="1" applyFont="1" applyFill="1" applyBorder="1" applyAlignment="1">
      <alignment horizontal="right"/>
    </xf>
    <xf numFmtId="0" fontId="44" fillId="3" borderId="9" xfId="0" quotePrefix="1" applyFont="1" applyFill="1" applyBorder="1" applyAlignment="1">
      <alignment horizontal="right"/>
    </xf>
    <xf numFmtId="0" fontId="44" fillId="3" borderId="8" xfId="0" quotePrefix="1" applyFont="1" applyFill="1" applyBorder="1" applyAlignment="1">
      <alignment horizontal="right"/>
    </xf>
    <xf numFmtId="176" fontId="23" fillId="0" borderId="27" xfId="1" applyNumberFormat="1" applyFont="1" applyBorder="1" applyAlignment="1"/>
    <xf numFmtId="0" fontId="21" fillId="0" borderId="40" xfId="0" applyFont="1" applyBorder="1" applyAlignment="1">
      <alignment vertical="center" wrapText="1"/>
    </xf>
    <xf numFmtId="0" fontId="21" fillId="0" borderId="46" xfId="0" applyFont="1" applyBorder="1" applyAlignment="1">
      <alignment vertical="center" wrapText="1"/>
    </xf>
    <xf numFmtId="179" fontId="21" fillId="0" borderId="32" xfId="0" applyNumberFormat="1" applyFont="1" applyBorder="1" applyAlignment="1">
      <alignment vertical="center" wrapText="1"/>
    </xf>
    <xf numFmtId="0" fontId="13" fillId="0" borderId="58" xfId="0" applyFont="1" applyBorder="1" applyAlignment="1">
      <alignment vertical="center"/>
    </xf>
    <xf numFmtId="0" fontId="21" fillId="0" borderId="58" xfId="0" applyFont="1" applyBorder="1" applyAlignment="1">
      <alignment vertical="center" wrapText="1"/>
    </xf>
    <xf numFmtId="179" fontId="21" fillId="0" borderId="1" xfId="0" applyNumberFormat="1" applyFont="1" applyBorder="1" applyAlignment="1">
      <alignment vertical="center"/>
    </xf>
    <xf numFmtId="176" fontId="21" fillId="0" borderId="10" xfId="1" applyNumberFormat="1" applyFont="1" applyFill="1" applyBorder="1" applyAlignment="1">
      <alignment vertical="center"/>
    </xf>
    <xf numFmtId="176" fontId="21" fillId="0" borderId="23" xfId="1" applyNumberFormat="1" applyFont="1" applyFill="1" applyBorder="1" applyAlignment="1">
      <alignment vertical="center"/>
    </xf>
    <xf numFmtId="0" fontId="13" fillId="0" borderId="61" xfId="0" applyFont="1" applyBorder="1" applyAlignment="1">
      <alignment vertical="center"/>
    </xf>
    <xf numFmtId="180" fontId="21" fillId="0" borderId="1" xfId="1" applyNumberFormat="1" applyFont="1" applyFill="1" applyBorder="1" applyAlignment="1">
      <alignment vertical="center"/>
    </xf>
    <xf numFmtId="10" fontId="21" fillId="0" borderId="10" xfId="1" applyNumberFormat="1" applyFont="1" applyFill="1" applyBorder="1" applyAlignment="1">
      <alignment vertical="center"/>
    </xf>
    <xf numFmtId="180" fontId="21" fillId="0" borderId="21" xfId="1" applyNumberFormat="1" applyFont="1" applyFill="1" applyBorder="1" applyAlignment="1">
      <alignment vertical="center"/>
    </xf>
    <xf numFmtId="10" fontId="21" fillId="0" borderId="23" xfId="1" applyNumberFormat="1" applyFont="1" applyFill="1" applyBorder="1" applyAlignment="1">
      <alignment vertical="center"/>
    </xf>
    <xf numFmtId="184" fontId="21" fillId="0" borderId="21" xfId="6" applyNumberFormat="1" applyFont="1" applyFill="1" applyBorder="1" applyAlignment="1">
      <alignment vertical="center"/>
    </xf>
    <xf numFmtId="184" fontId="21" fillId="0" borderId="23" xfId="6" applyNumberFormat="1" applyFont="1" applyFill="1" applyBorder="1" applyAlignment="1">
      <alignment vertical="center"/>
    </xf>
    <xf numFmtId="184" fontId="21" fillId="0" borderId="22" xfId="6" applyNumberFormat="1" applyFont="1" applyFill="1" applyBorder="1" applyAlignment="1">
      <alignment vertical="center"/>
    </xf>
    <xf numFmtId="180" fontId="21" fillId="0" borderId="37" xfId="1" applyNumberFormat="1" applyFont="1" applyFill="1" applyBorder="1" applyAlignment="1">
      <alignment vertical="center"/>
    </xf>
    <xf numFmtId="10" fontId="21" fillId="0" borderId="40" xfId="1" applyNumberFormat="1" applyFont="1" applyFill="1" applyBorder="1" applyAlignment="1">
      <alignment vertical="center"/>
    </xf>
    <xf numFmtId="180" fontId="13" fillId="0" borderId="41" xfId="0" applyNumberFormat="1" applyFont="1" applyBorder="1" applyAlignment="1">
      <alignment horizontal="right" vertical="center" wrapText="1"/>
    </xf>
    <xf numFmtId="180" fontId="13" fillId="0" borderId="14" xfId="0" applyNumberFormat="1" applyFont="1" applyBorder="1" applyAlignment="1">
      <alignment horizontal="right" vertical="center" wrapText="1"/>
    </xf>
    <xf numFmtId="0" fontId="57" fillId="0" borderId="0" xfId="0" applyFont="1"/>
    <xf numFmtId="185" fontId="23" fillId="5" borderId="36" xfId="5" applyFont="1" applyFill="1" applyBorder="1" applyAlignment="1">
      <alignment vertical="center"/>
    </xf>
    <xf numFmtId="185" fontId="23" fillId="5" borderId="35" xfId="5" applyFont="1" applyFill="1" applyBorder="1" applyAlignment="1">
      <alignment vertical="center"/>
    </xf>
    <xf numFmtId="185" fontId="23" fillId="5" borderId="34" xfId="5" applyFont="1" applyFill="1" applyBorder="1" applyAlignment="1">
      <alignment vertical="center"/>
    </xf>
    <xf numFmtId="38" fontId="25" fillId="0" borderId="8" xfId="9" applyFont="1" applyFill="1" applyBorder="1" applyAlignment="1"/>
    <xf numFmtId="179" fontId="21" fillId="0" borderId="44" xfId="0" applyNumberFormat="1" applyFont="1" applyBorder="1" applyAlignment="1">
      <alignment horizontal="center" vertical="center"/>
    </xf>
    <xf numFmtId="185" fontId="21" fillId="0" borderId="54" xfId="5" applyFont="1" applyFill="1" applyBorder="1" applyAlignment="1">
      <alignment horizontal="center" vertical="center"/>
    </xf>
    <xf numFmtId="185" fontId="23" fillId="0" borderId="35" xfId="5" applyFont="1" applyFill="1" applyBorder="1"/>
    <xf numFmtId="185" fontId="23" fillId="0" borderId="34" xfId="5" applyFont="1" applyFill="1" applyBorder="1"/>
    <xf numFmtId="179" fontId="23" fillId="0" borderId="36" xfId="0" applyNumberFormat="1" applyFont="1" applyBorder="1"/>
    <xf numFmtId="0" fontId="25" fillId="3" borderId="1" xfId="0" quotePrefix="1" applyFont="1" applyFill="1" applyBorder="1" applyAlignment="1">
      <alignment horizontal="right" vertical="center"/>
    </xf>
    <xf numFmtId="38" fontId="25" fillId="0" borderId="0" xfId="9" applyFont="1" applyFill="1" applyBorder="1" applyAlignment="1"/>
    <xf numFmtId="0" fontId="13" fillId="2" borderId="30" xfId="0" applyFont="1" applyFill="1" applyBorder="1" applyAlignment="1">
      <alignment horizontal="left" indent="1"/>
    </xf>
    <xf numFmtId="185" fontId="23" fillId="0" borderId="66" xfId="5" applyFont="1" applyFill="1" applyBorder="1"/>
    <xf numFmtId="179" fontId="23" fillId="0" borderId="34" xfId="0" applyNumberFormat="1" applyFont="1" applyBorder="1"/>
    <xf numFmtId="179" fontId="23" fillId="0" borderId="66" xfId="0" applyNumberFormat="1" applyFont="1" applyBorder="1"/>
    <xf numFmtId="0" fontId="14" fillId="0" borderId="31" xfId="0" applyFont="1" applyBorder="1" applyAlignment="1">
      <alignment vertical="center"/>
    </xf>
    <xf numFmtId="0" fontId="14" fillId="0" borderId="32" xfId="0" applyFont="1" applyBorder="1" applyAlignment="1">
      <alignment vertical="center"/>
    </xf>
    <xf numFmtId="0" fontId="59" fillId="3" borderId="4" xfId="0" applyFont="1" applyFill="1" applyBorder="1" applyAlignment="1">
      <alignment vertical="center"/>
    </xf>
    <xf numFmtId="0" fontId="14" fillId="0" borderId="4" xfId="0" applyFont="1" applyBorder="1" applyAlignment="1">
      <alignment vertical="center"/>
    </xf>
    <xf numFmtId="0" fontId="60" fillId="3" borderId="4" xfId="0" applyFont="1" applyFill="1" applyBorder="1" applyAlignment="1">
      <alignment vertical="center"/>
    </xf>
    <xf numFmtId="184" fontId="21" fillId="0" borderId="34" xfId="6" applyNumberFormat="1" applyFont="1" applyFill="1" applyBorder="1" applyAlignment="1">
      <alignment vertical="center"/>
    </xf>
    <xf numFmtId="184" fontId="21" fillId="0" borderId="5" xfId="6" applyNumberFormat="1" applyFont="1" applyFill="1" applyBorder="1" applyAlignment="1">
      <alignment vertical="center"/>
    </xf>
    <xf numFmtId="185" fontId="21" fillId="0" borderId="34" xfId="5" applyFont="1" applyFill="1" applyBorder="1" applyAlignment="1">
      <alignment vertical="center"/>
    </xf>
    <xf numFmtId="176" fontId="23" fillId="0" borderId="39" xfId="1" applyNumberFormat="1" applyFont="1" applyBorder="1" applyAlignment="1"/>
    <xf numFmtId="176" fontId="23" fillId="0" borderId="37" xfId="1" applyNumberFormat="1" applyFont="1" applyBorder="1" applyAlignment="1"/>
    <xf numFmtId="176" fontId="23" fillId="0" borderId="40" xfId="1" applyNumberFormat="1" applyFont="1" applyBorder="1" applyAlignment="1"/>
    <xf numFmtId="176" fontId="23" fillId="0" borderId="22" xfId="1" applyNumberFormat="1" applyFont="1" applyBorder="1" applyAlignment="1"/>
    <xf numFmtId="176" fontId="23" fillId="0" borderId="21" xfId="1" applyNumberFormat="1" applyFont="1" applyBorder="1" applyAlignment="1"/>
    <xf numFmtId="176" fontId="23" fillId="0" borderId="23" xfId="1" applyNumberFormat="1" applyFont="1" applyBorder="1" applyAlignment="1"/>
    <xf numFmtId="176" fontId="23" fillId="0" borderId="25" xfId="1" applyNumberFormat="1" applyFont="1" applyBorder="1" applyAlignment="1"/>
    <xf numFmtId="176" fontId="23" fillId="0" borderId="26" xfId="1" applyNumberFormat="1" applyFont="1" applyBorder="1" applyAlignment="1"/>
    <xf numFmtId="0" fontId="31" fillId="6" borderId="19" xfId="0" applyFont="1" applyFill="1" applyBorder="1" applyAlignment="1">
      <alignment horizontal="center"/>
    </xf>
    <xf numFmtId="176" fontId="24" fillId="0" borderId="17" xfId="6" applyNumberFormat="1" applyFont="1" applyFill="1" applyBorder="1"/>
    <xf numFmtId="176" fontId="24" fillId="0" borderId="19" xfId="6" applyNumberFormat="1" applyFont="1" applyFill="1" applyBorder="1"/>
    <xf numFmtId="176" fontId="23" fillId="0" borderId="21" xfId="6" applyNumberFormat="1" applyFont="1" applyFill="1" applyBorder="1"/>
    <xf numFmtId="176" fontId="23" fillId="0" borderId="23" xfId="6" applyNumberFormat="1" applyFont="1" applyFill="1" applyBorder="1"/>
    <xf numFmtId="176" fontId="23" fillId="0" borderId="36" xfId="6" applyNumberFormat="1" applyFont="1" applyFill="1" applyBorder="1"/>
    <xf numFmtId="176" fontId="23" fillId="0" borderId="35" xfId="6" applyNumberFormat="1" applyFont="1" applyFill="1" applyBorder="1"/>
    <xf numFmtId="176" fontId="23" fillId="0" borderId="26" xfId="6" applyNumberFormat="1" applyFont="1" applyFill="1" applyBorder="1" applyAlignment="1">
      <alignment horizontal="right"/>
    </xf>
    <xf numFmtId="176" fontId="23" fillId="0" borderId="27" xfId="6" applyNumberFormat="1" applyFont="1" applyFill="1" applyBorder="1" applyAlignment="1">
      <alignment horizontal="right"/>
    </xf>
    <xf numFmtId="0" fontId="15" fillId="0" borderId="3" xfId="0" applyFont="1" applyBorder="1" applyAlignment="1">
      <alignment vertical="center"/>
    </xf>
    <xf numFmtId="181" fontId="21" fillId="0" borderId="66" xfId="6" applyFont="1" applyFill="1" applyBorder="1" applyAlignment="1">
      <alignment vertical="center"/>
    </xf>
    <xf numFmtId="0" fontId="13" fillId="0" borderId="67" xfId="0" applyFont="1" applyBorder="1" applyAlignment="1">
      <alignment vertical="center"/>
    </xf>
    <xf numFmtId="0" fontId="21" fillId="0" borderId="67" xfId="0" applyFont="1" applyBorder="1" applyAlignment="1">
      <alignment vertical="center" wrapText="1"/>
    </xf>
    <xf numFmtId="181" fontId="21" fillId="0" borderId="72" xfId="6" applyFont="1" applyFill="1" applyBorder="1" applyAlignment="1">
      <alignment vertical="center"/>
    </xf>
    <xf numFmtId="185" fontId="13" fillId="0" borderId="74" xfId="5" applyFont="1" applyBorder="1" applyAlignment="1">
      <alignment vertical="center"/>
    </xf>
    <xf numFmtId="0" fontId="21" fillId="0" borderId="41" xfId="0" applyFont="1" applyBorder="1" applyAlignment="1">
      <alignment vertical="center"/>
    </xf>
    <xf numFmtId="179" fontId="25" fillId="0" borderId="72" xfId="0" applyNumberFormat="1" applyFont="1" applyBorder="1" applyAlignment="1">
      <alignment vertical="center"/>
    </xf>
    <xf numFmtId="0" fontId="61" fillId="0" borderId="32" xfId="0" applyFont="1" applyBorder="1" applyAlignment="1">
      <alignment vertical="center"/>
    </xf>
    <xf numFmtId="179" fontId="25" fillId="0" borderId="75" xfId="0" applyNumberFormat="1" applyFont="1" applyBorder="1" applyAlignment="1">
      <alignment vertical="center"/>
    </xf>
    <xf numFmtId="181" fontId="24" fillId="0" borderId="17" xfId="6" applyFont="1" applyFill="1" applyBorder="1"/>
    <xf numFmtId="181" fontId="23" fillId="0" borderId="36" xfId="6" applyFont="1" applyFill="1" applyBorder="1"/>
    <xf numFmtId="181" fontId="23" fillId="0" borderId="26" xfId="6" applyFont="1" applyFill="1" applyBorder="1" applyAlignment="1">
      <alignment horizontal="right"/>
    </xf>
    <xf numFmtId="185" fontId="15" fillId="0" borderId="0" xfId="5" applyFont="1" applyFill="1"/>
    <xf numFmtId="0" fontId="14" fillId="3" borderId="2" xfId="0" quotePrefix="1" applyFont="1" applyFill="1" applyBorder="1" applyAlignment="1">
      <alignment horizontal="left" vertical="center"/>
    </xf>
    <xf numFmtId="0" fontId="15" fillId="6" borderId="0" xfId="0" applyFont="1" applyFill="1"/>
    <xf numFmtId="185" fontId="23" fillId="7" borderId="21" xfId="5" applyFont="1" applyFill="1" applyBorder="1" applyAlignment="1">
      <alignment vertical="center"/>
    </xf>
    <xf numFmtId="185" fontId="23" fillId="7" borderId="17" xfId="5" applyFont="1" applyFill="1" applyBorder="1" applyAlignment="1">
      <alignment vertical="center"/>
    </xf>
    <xf numFmtId="0" fontId="62" fillId="6" borderId="18" xfId="0" applyFont="1" applyFill="1" applyBorder="1" applyAlignment="1">
      <alignment horizontal="left"/>
    </xf>
    <xf numFmtId="0" fontId="63" fillId="6" borderId="18" xfId="0" applyFont="1" applyFill="1" applyBorder="1" applyAlignment="1">
      <alignment horizontal="left" vertical="center" wrapText="1"/>
    </xf>
    <xf numFmtId="176" fontId="63" fillId="6" borderId="19" xfId="6" applyNumberFormat="1" applyFont="1" applyFill="1" applyBorder="1"/>
    <xf numFmtId="176" fontId="23" fillId="0" borderId="21" xfId="1" applyNumberFormat="1" applyFont="1" applyFill="1" applyBorder="1" applyAlignment="1">
      <alignment vertical="center"/>
    </xf>
    <xf numFmtId="176" fontId="21" fillId="0" borderId="68" xfId="0" applyNumberFormat="1" applyFont="1" applyBorder="1" applyAlignment="1">
      <alignment vertical="center"/>
    </xf>
    <xf numFmtId="179" fontId="21" fillId="0" borderId="72" xfId="0" applyNumberFormat="1" applyFont="1" applyBorder="1" applyAlignment="1">
      <alignment vertical="center"/>
    </xf>
    <xf numFmtId="0" fontId="20" fillId="0" borderId="23" xfId="0" applyFont="1" applyBorder="1" applyAlignment="1">
      <alignment horizontal="center"/>
    </xf>
    <xf numFmtId="0" fontId="21" fillId="0" borderId="34" xfId="0" applyFont="1" applyBorder="1" applyAlignment="1">
      <alignment horizontal="left" indent="1"/>
    </xf>
    <xf numFmtId="0" fontId="20" fillId="0" borderId="35" xfId="0" applyFont="1" applyBorder="1" applyAlignment="1">
      <alignment horizontal="center"/>
    </xf>
    <xf numFmtId="0" fontId="13" fillId="0" borderId="30" xfId="0" applyFont="1" applyBorder="1" applyAlignment="1">
      <alignment horizontal="left" indent="1"/>
    </xf>
    <xf numFmtId="177" fontId="23" fillId="0" borderId="22" xfId="0" applyNumberFormat="1" applyFont="1" applyBorder="1" applyAlignment="1">
      <alignment vertical="center"/>
    </xf>
    <xf numFmtId="177" fontId="23" fillId="0" borderId="39" xfId="0" applyNumberFormat="1" applyFont="1" applyBorder="1" applyAlignment="1">
      <alignment vertical="center"/>
    </xf>
    <xf numFmtId="176" fontId="23" fillId="0" borderId="41" xfId="1" applyNumberFormat="1" applyFont="1" applyBorder="1" applyAlignment="1"/>
    <xf numFmtId="176" fontId="23" fillId="0" borderId="29" xfId="1" applyNumberFormat="1" applyFont="1" applyBorder="1" applyAlignment="1"/>
    <xf numFmtId="176" fontId="23" fillId="0" borderId="30" xfId="1" applyNumberFormat="1" applyFont="1" applyBorder="1" applyAlignment="1"/>
    <xf numFmtId="0" fontId="64" fillId="0" borderId="0" xfId="0" applyFont="1" applyAlignment="1">
      <alignment horizontal="center"/>
    </xf>
    <xf numFmtId="0" fontId="28" fillId="0" borderId="0" xfId="0" applyFont="1"/>
    <xf numFmtId="38" fontId="25" fillId="0" borderId="83" xfId="9" applyFont="1" applyFill="1" applyBorder="1" applyAlignment="1"/>
    <xf numFmtId="185" fontId="24" fillId="0" borderId="84" xfId="5" applyFont="1" applyFill="1" applyBorder="1"/>
    <xf numFmtId="176" fontId="24" fillId="0" borderId="84" xfId="6" applyNumberFormat="1" applyFont="1" applyFill="1" applyBorder="1"/>
    <xf numFmtId="179" fontId="23" fillId="0" borderId="85" xfId="0" applyNumberFormat="1" applyFont="1" applyBorder="1"/>
    <xf numFmtId="38" fontId="14" fillId="0" borderId="18" xfId="9" applyFont="1" applyFill="1" applyBorder="1" applyAlignment="1">
      <alignment horizontal="right" vertical="center"/>
    </xf>
    <xf numFmtId="176" fontId="25" fillId="0" borderId="18" xfId="1" applyNumberFormat="1" applyFont="1" applyFill="1" applyBorder="1" applyAlignment="1">
      <alignment horizontal="right" vertical="center"/>
    </xf>
    <xf numFmtId="176" fontId="24" fillId="0" borderId="17" xfId="1" applyNumberFormat="1" applyFont="1" applyFill="1" applyBorder="1" applyAlignment="1">
      <alignment horizontal="right" vertical="center"/>
    </xf>
    <xf numFmtId="176" fontId="24" fillId="0" borderId="17" xfId="1" applyNumberFormat="1" applyFont="1" applyBorder="1" applyAlignment="1">
      <alignment horizontal="right" vertical="center"/>
    </xf>
    <xf numFmtId="176" fontId="25" fillId="0" borderId="19" xfId="1" applyNumberFormat="1" applyFont="1" applyFill="1" applyBorder="1" applyAlignment="1">
      <alignment horizontal="right" vertical="center"/>
    </xf>
    <xf numFmtId="179" fontId="15" fillId="0" borderId="8" xfId="0" applyNumberFormat="1" applyFont="1" applyBorder="1"/>
    <xf numFmtId="0" fontId="25" fillId="3" borderId="86" xfId="0" applyFont="1" applyFill="1" applyBorder="1" applyAlignment="1">
      <alignment horizontal="right"/>
    </xf>
    <xf numFmtId="181" fontId="21" fillId="0" borderId="28" xfId="6" applyFont="1" applyFill="1" applyBorder="1" applyAlignment="1">
      <alignment vertical="center"/>
    </xf>
    <xf numFmtId="181" fontId="21" fillId="0" borderId="30" xfId="6" applyFont="1" applyFill="1" applyBorder="1" applyAlignment="1">
      <alignment vertical="center"/>
    </xf>
    <xf numFmtId="184" fontId="21" fillId="0" borderId="29" xfId="6" applyNumberFormat="1" applyFont="1" applyFill="1" applyBorder="1" applyAlignment="1">
      <alignment vertical="center"/>
    </xf>
    <xf numFmtId="184" fontId="21" fillId="0" borderId="30" xfId="6" applyNumberFormat="1" applyFont="1" applyFill="1" applyBorder="1" applyAlignment="1">
      <alignment vertical="center"/>
    </xf>
    <xf numFmtId="0" fontId="13" fillId="4" borderId="58" xfId="0" applyFont="1" applyFill="1" applyBorder="1" applyAlignment="1">
      <alignment vertical="center"/>
    </xf>
    <xf numFmtId="185" fontId="23" fillId="4" borderId="28" xfId="5" applyFont="1" applyFill="1" applyBorder="1" applyAlignment="1">
      <alignment vertical="center"/>
    </xf>
    <xf numFmtId="185" fontId="23" fillId="4" borderId="29" xfId="5" applyFont="1" applyFill="1" applyBorder="1" applyAlignment="1">
      <alignment vertical="center"/>
    </xf>
    <xf numFmtId="185" fontId="23" fillId="0" borderId="29" xfId="5" applyFont="1" applyFill="1" applyBorder="1" applyAlignment="1">
      <alignment vertical="center"/>
    </xf>
    <xf numFmtId="181" fontId="23" fillId="0" borderId="29" xfId="6" applyFont="1" applyFill="1" applyBorder="1" applyAlignment="1">
      <alignment vertical="center"/>
    </xf>
    <xf numFmtId="181" fontId="23" fillId="0" borderId="30" xfId="6" applyFont="1" applyFill="1" applyBorder="1" applyAlignment="1">
      <alignment vertical="center"/>
    </xf>
    <xf numFmtId="185" fontId="23" fillId="0" borderId="28" xfId="5" applyFont="1" applyFill="1" applyBorder="1" applyAlignment="1">
      <alignment vertical="center"/>
    </xf>
    <xf numFmtId="185" fontId="23" fillId="0" borderId="66" xfId="5" applyFont="1" applyFill="1" applyBorder="1" applyAlignment="1">
      <alignment vertical="center"/>
    </xf>
    <xf numFmtId="0" fontId="61" fillId="0" borderId="5" xfId="0" applyFont="1" applyBorder="1" applyAlignment="1">
      <alignment vertical="center" wrapText="1"/>
    </xf>
    <xf numFmtId="0" fontId="13" fillId="0" borderId="87" xfId="0" applyFont="1" applyBorder="1" applyAlignment="1">
      <alignment vertical="center"/>
    </xf>
    <xf numFmtId="0" fontId="13" fillId="0" borderId="0" xfId="0" applyFont="1" applyAlignment="1">
      <alignment vertical="center" wrapText="1"/>
    </xf>
    <xf numFmtId="185" fontId="13" fillId="0" borderId="0" xfId="5" applyFont="1" applyFill="1" applyBorder="1" applyAlignment="1">
      <alignment horizontal="right" vertical="center"/>
    </xf>
    <xf numFmtId="185" fontId="9" fillId="0" borderId="0" xfId="0" applyNumberFormat="1" applyFont="1" applyAlignment="1">
      <alignment vertical="center"/>
    </xf>
    <xf numFmtId="185" fontId="13" fillId="0" borderId="1" xfId="5" applyFont="1" applyFill="1" applyBorder="1" applyAlignment="1">
      <alignment horizontal="center" vertical="center"/>
    </xf>
    <xf numFmtId="177" fontId="23" fillId="0" borderId="41" xfId="0" applyNumberFormat="1" applyFont="1" applyBorder="1" applyAlignment="1">
      <alignment vertical="center"/>
    </xf>
    <xf numFmtId="177" fontId="23" fillId="0" borderId="29" xfId="0" applyNumberFormat="1" applyFont="1" applyBorder="1" applyAlignment="1">
      <alignment vertical="center"/>
    </xf>
    <xf numFmtId="176" fontId="21" fillId="0" borderId="29" xfId="0" applyNumberFormat="1" applyFont="1" applyBorder="1" applyAlignment="1">
      <alignment vertical="center"/>
    </xf>
    <xf numFmtId="176" fontId="21" fillId="0" borderId="66" xfId="0" applyNumberFormat="1" applyFont="1" applyBorder="1" applyAlignment="1">
      <alignment vertical="center"/>
    </xf>
    <xf numFmtId="176" fontId="21" fillId="0" borderId="69" xfId="0" applyNumberFormat="1" applyFont="1" applyBorder="1" applyAlignment="1">
      <alignment vertical="center"/>
    </xf>
    <xf numFmtId="185" fontId="21" fillId="0" borderId="95" xfId="5" applyFont="1" applyFill="1" applyBorder="1" applyAlignment="1">
      <alignment horizontal="right" vertical="center"/>
    </xf>
    <xf numFmtId="181" fontId="21" fillId="0" borderId="44" xfId="6" applyFont="1" applyFill="1" applyBorder="1" applyAlignment="1">
      <alignment vertical="center"/>
    </xf>
    <xf numFmtId="181" fontId="21" fillId="0" borderId="96" xfId="6" applyFont="1" applyFill="1" applyBorder="1" applyAlignment="1">
      <alignment vertical="center"/>
    </xf>
    <xf numFmtId="0" fontId="61" fillId="0" borderId="3" xfId="0" applyFont="1" applyBorder="1" applyAlignment="1">
      <alignment vertical="center"/>
    </xf>
    <xf numFmtId="185" fontId="23" fillId="0" borderId="41" xfId="5" applyFont="1" applyFill="1" applyBorder="1" applyAlignment="1">
      <alignment vertical="center"/>
    </xf>
    <xf numFmtId="181" fontId="23" fillId="0" borderId="66" xfId="6" applyFont="1" applyFill="1" applyBorder="1" applyAlignment="1">
      <alignment vertical="center"/>
    </xf>
    <xf numFmtId="0" fontId="21" fillId="0" borderId="74" xfId="0" applyFont="1" applyBorder="1" applyAlignment="1">
      <alignment vertical="center"/>
    </xf>
    <xf numFmtId="0" fontId="21" fillId="0" borderId="53" xfId="0" applyFont="1" applyBorder="1" applyAlignment="1">
      <alignment vertical="center"/>
    </xf>
    <xf numFmtId="0" fontId="21" fillId="0" borderId="105" xfId="0" applyFont="1" applyBorder="1" applyAlignment="1">
      <alignment vertical="center" wrapText="1"/>
    </xf>
    <xf numFmtId="185" fontId="61" fillId="0" borderId="3" xfId="5" applyFont="1" applyBorder="1" applyAlignment="1">
      <alignment vertical="center"/>
    </xf>
    <xf numFmtId="185" fontId="23" fillId="0" borderId="106" xfId="5" applyFont="1" applyFill="1" applyBorder="1" applyAlignment="1">
      <alignment vertical="center"/>
    </xf>
    <xf numFmtId="176" fontId="23" fillId="0" borderId="30" xfId="1" applyNumberFormat="1" applyFont="1" applyFill="1" applyBorder="1" applyAlignment="1">
      <alignment vertical="center"/>
    </xf>
    <xf numFmtId="179" fontId="21" fillId="0" borderId="29" xfId="0" applyNumberFormat="1" applyFont="1" applyBorder="1" applyAlignment="1">
      <alignment vertical="center"/>
    </xf>
    <xf numFmtId="179" fontId="21" fillId="0" borderId="96" xfId="0" applyNumberFormat="1" applyFont="1" applyBorder="1" applyAlignment="1">
      <alignment vertical="center"/>
    </xf>
    <xf numFmtId="179" fontId="21" fillId="0" borderId="30" xfId="0" applyNumberFormat="1" applyFont="1" applyBorder="1" applyAlignment="1">
      <alignment vertical="center"/>
    </xf>
    <xf numFmtId="176" fontId="66" fillId="0" borderId="26" xfId="1" applyNumberFormat="1" applyFont="1" applyFill="1" applyBorder="1" applyAlignment="1">
      <alignment horizontal="center" vertical="center"/>
    </xf>
    <xf numFmtId="0" fontId="21" fillId="0" borderId="16" xfId="0" applyFont="1" applyBorder="1" applyAlignment="1">
      <alignment horizontal="left" vertical="center"/>
    </xf>
    <xf numFmtId="0" fontId="21" fillId="0" borderId="20" xfId="0" applyFont="1" applyBorder="1" applyAlignment="1">
      <alignment horizontal="left" vertical="center"/>
    </xf>
    <xf numFmtId="0" fontId="21" fillId="0" borderId="38" xfId="0" applyFont="1" applyBorder="1" applyAlignment="1">
      <alignment horizontal="left" vertical="center"/>
    </xf>
    <xf numFmtId="0" fontId="21" fillId="0" borderId="53" xfId="0" applyFont="1" applyBorder="1" applyAlignment="1">
      <alignment horizontal="left" vertical="center"/>
    </xf>
    <xf numFmtId="0" fontId="21" fillId="0" borderId="53" xfId="0" applyFont="1" applyBorder="1" applyAlignment="1">
      <alignment vertical="center" wrapText="1"/>
    </xf>
    <xf numFmtId="0" fontId="13" fillId="0" borderId="70" xfId="0" applyFont="1" applyBorder="1" applyAlignment="1">
      <alignment vertical="center"/>
    </xf>
    <xf numFmtId="179" fontId="21" fillId="0" borderId="22" xfId="0" applyNumberFormat="1" applyFont="1" applyBorder="1" applyAlignment="1">
      <alignment vertical="center"/>
    </xf>
    <xf numFmtId="0" fontId="50" fillId="2" borderId="0" xfId="8" applyFont="1" applyFill="1" applyAlignment="1">
      <alignment horizontal="left" indent="1"/>
    </xf>
    <xf numFmtId="0" fontId="47" fillId="2" borderId="0" xfId="8" applyFont="1" applyFill="1" applyAlignment="1">
      <alignment horizontal="left" indent="1"/>
    </xf>
    <xf numFmtId="0" fontId="13" fillId="2" borderId="61" xfId="0" applyFont="1" applyFill="1" applyBorder="1" applyAlignment="1">
      <alignment horizontal="left"/>
    </xf>
    <xf numFmtId="0" fontId="21" fillId="0" borderId="30" xfId="0" applyFont="1" applyBorder="1" applyAlignment="1">
      <alignment horizontal="left" vertical="center"/>
    </xf>
    <xf numFmtId="0" fontId="21" fillId="0" borderId="28" xfId="0" applyFont="1" applyBorder="1" applyAlignment="1">
      <alignment horizontal="left" vertical="center"/>
    </xf>
    <xf numFmtId="0" fontId="21" fillId="0" borderId="29" xfId="0" applyFont="1" applyBorder="1" applyAlignment="1">
      <alignment horizontal="left" vertical="center"/>
    </xf>
    <xf numFmtId="176" fontId="65" fillId="0" borderId="111" xfId="1" applyNumberFormat="1" applyFont="1" applyFill="1" applyBorder="1" applyAlignment="1">
      <alignment horizontal="center" vertical="center"/>
    </xf>
    <xf numFmtId="176" fontId="23" fillId="0" borderId="29" xfId="1" applyNumberFormat="1" applyFont="1" applyFill="1" applyBorder="1" applyAlignment="1">
      <alignment vertical="center"/>
    </xf>
    <xf numFmtId="176" fontId="65" fillId="0" borderId="112" xfId="1" applyNumberFormat="1" applyFont="1" applyFill="1" applyBorder="1" applyAlignment="1">
      <alignment horizontal="center" vertical="center"/>
    </xf>
    <xf numFmtId="0" fontId="25" fillId="3" borderId="14" xfId="0" applyFont="1" applyFill="1" applyBorder="1" applyAlignment="1">
      <alignment horizontal="right"/>
    </xf>
    <xf numFmtId="185" fontId="25" fillId="0" borderId="30" xfId="5" applyFont="1" applyFill="1" applyBorder="1" applyAlignment="1">
      <alignment vertical="center"/>
    </xf>
    <xf numFmtId="0" fontId="21" fillId="0" borderId="113" xfId="0" applyFont="1" applyBorder="1" applyAlignment="1">
      <alignment vertical="center" wrapText="1"/>
    </xf>
    <xf numFmtId="0" fontId="27" fillId="0" borderId="0" xfId="0" applyFont="1" applyAlignment="1">
      <alignment vertical="center"/>
    </xf>
    <xf numFmtId="0" fontId="64" fillId="0" borderId="0" xfId="0" applyFont="1" applyAlignment="1">
      <alignment horizontal="center" vertical="center"/>
    </xf>
    <xf numFmtId="0" fontId="28" fillId="0" borderId="0" xfId="0" applyFont="1" applyAlignment="1">
      <alignment vertical="center"/>
    </xf>
    <xf numFmtId="0" fontId="20" fillId="0" borderId="0" xfId="0" applyFont="1" applyAlignment="1">
      <alignment horizontal="center" vertical="center"/>
    </xf>
    <xf numFmtId="0" fontId="19" fillId="0" borderId="0" xfId="0" applyFont="1" applyAlignment="1">
      <alignment vertical="center"/>
    </xf>
    <xf numFmtId="181" fontId="21" fillId="0" borderId="59" xfId="6" applyFont="1" applyFill="1" applyBorder="1" applyAlignment="1">
      <alignment vertical="center"/>
    </xf>
    <xf numFmtId="0" fontId="21" fillId="2" borderId="22" xfId="0" applyFont="1" applyFill="1" applyBorder="1" applyAlignment="1">
      <alignment horizontal="left" vertical="center" indent="1"/>
    </xf>
    <xf numFmtId="0" fontId="21" fillId="2" borderId="25" xfId="0" applyFont="1" applyFill="1" applyBorder="1" applyAlignment="1">
      <alignment horizontal="left" vertical="center" indent="1"/>
    </xf>
    <xf numFmtId="0" fontId="21" fillId="2" borderId="34" xfId="0" applyFont="1" applyFill="1" applyBorder="1" applyAlignment="1">
      <alignment horizontal="left" vertical="center" indent="1"/>
    </xf>
    <xf numFmtId="179" fontId="67" fillId="0" borderId="4" xfId="0" applyNumberFormat="1" applyFont="1" applyBorder="1" applyAlignment="1">
      <alignment vertical="center"/>
    </xf>
    <xf numFmtId="179" fontId="67" fillId="0" borderId="2" xfId="0" applyNumberFormat="1" applyFont="1" applyBorder="1" applyAlignment="1">
      <alignment vertical="center"/>
    </xf>
    <xf numFmtId="179" fontId="67" fillId="0" borderId="9" xfId="0" applyNumberFormat="1" applyFont="1" applyBorder="1" applyAlignment="1">
      <alignment vertical="center"/>
    </xf>
    <xf numFmtId="0" fontId="8" fillId="0" borderId="0" xfId="0" applyFont="1" applyAlignment="1">
      <alignment vertical="center"/>
    </xf>
    <xf numFmtId="0" fontId="0" fillId="0" borderId="0" xfId="0" applyAlignment="1">
      <alignment vertical="center"/>
    </xf>
    <xf numFmtId="0" fontId="47" fillId="2" borderId="5" xfId="8" applyFont="1" applyFill="1" applyBorder="1" applyAlignment="1">
      <alignment horizontal="left" indent="1"/>
    </xf>
    <xf numFmtId="0" fontId="47" fillId="2" borderId="1" xfId="8" applyFont="1" applyFill="1" applyBorder="1" applyAlignment="1">
      <alignment horizontal="left" indent="1"/>
    </xf>
    <xf numFmtId="0" fontId="47" fillId="2" borderId="10" xfId="8" applyFont="1" applyFill="1" applyBorder="1" applyAlignment="1">
      <alignment horizontal="left" indent="1"/>
    </xf>
    <xf numFmtId="0" fontId="49" fillId="2" borderId="0" xfId="0" applyFont="1" applyFill="1" applyAlignment="1">
      <alignment horizontal="center"/>
    </xf>
    <xf numFmtId="0" fontId="47" fillId="2" borderId="3" xfId="8" applyFont="1" applyFill="1" applyBorder="1" applyAlignment="1">
      <alignment horizontal="left" indent="1"/>
    </xf>
    <xf numFmtId="0" fontId="47" fillId="2" borderId="0" xfId="8" applyFont="1" applyFill="1" applyBorder="1" applyAlignment="1">
      <alignment horizontal="left" indent="1"/>
    </xf>
    <xf numFmtId="0" fontId="47" fillId="2" borderId="8" xfId="8" applyFont="1" applyFill="1" applyBorder="1" applyAlignment="1">
      <alignment horizontal="left" indent="1"/>
    </xf>
    <xf numFmtId="0" fontId="52" fillId="2" borderId="0" xfId="0" applyFont="1" applyFill="1" applyAlignment="1">
      <alignment horizontal="center"/>
    </xf>
    <xf numFmtId="0" fontId="42" fillId="2" borderId="4" xfId="0" applyFont="1" applyFill="1" applyBorder="1" applyAlignment="1">
      <alignment horizontal="center" wrapText="1"/>
    </xf>
    <xf numFmtId="0" fontId="42" fillId="2" borderId="2" xfId="0" applyFont="1" applyFill="1" applyBorder="1" applyAlignment="1">
      <alignment horizontal="center"/>
    </xf>
    <xf numFmtId="0" fontId="42" fillId="2" borderId="9" xfId="0" applyFont="1" applyFill="1" applyBorder="1" applyAlignment="1">
      <alignment horizontal="center"/>
    </xf>
    <xf numFmtId="0" fontId="52" fillId="2" borderId="3" xfId="0" applyFont="1" applyFill="1" applyBorder="1" applyAlignment="1">
      <alignment horizontal="center"/>
    </xf>
    <xf numFmtId="0" fontId="52" fillId="2" borderId="8" xfId="0" applyFont="1" applyFill="1" applyBorder="1" applyAlignment="1">
      <alignment horizontal="center"/>
    </xf>
    <xf numFmtId="0" fontId="52" fillId="2" borderId="3" xfId="0" applyFont="1" applyFill="1" applyBorder="1" applyAlignment="1">
      <alignment horizontal="left" indent="1"/>
    </xf>
    <xf numFmtId="0" fontId="52" fillId="2" borderId="0" xfId="0" applyFont="1" applyFill="1" applyAlignment="1">
      <alignment horizontal="left" indent="1"/>
    </xf>
    <xf numFmtId="0" fontId="52" fillId="2" borderId="8" xfId="0" applyFont="1" applyFill="1" applyBorder="1" applyAlignment="1">
      <alignment horizontal="left" indent="1"/>
    </xf>
    <xf numFmtId="0" fontId="52" fillId="2" borderId="3" xfId="0" applyFont="1" applyFill="1" applyBorder="1" applyAlignment="1">
      <alignment horizontal="center" wrapText="1"/>
    </xf>
    <xf numFmtId="187" fontId="52" fillId="2" borderId="0" xfId="0" applyNumberFormat="1" applyFont="1" applyFill="1" applyAlignment="1">
      <alignment horizontal="center"/>
    </xf>
    <xf numFmtId="188" fontId="9" fillId="2" borderId="0" xfId="0" applyNumberFormat="1" applyFont="1" applyFill="1" applyAlignment="1">
      <alignment horizontal="center"/>
    </xf>
    <xf numFmtId="0" fontId="21" fillId="2" borderId="0" xfId="0" applyFont="1" applyFill="1" applyAlignment="1">
      <alignment horizontal="left" vertical="center" wrapText="1"/>
    </xf>
    <xf numFmtId="0" fontId="21" fillId="2" borderId="0" xfId="0" applyFont="1" applyFill="1" applyAlignment="1">
      <alignment horizontal="left" vertical="center"/>
    </xf>
    <xf numFmtId="0" fontId="13" fillId="2" borderId="0" xfId="0" applyFont="1" applyFill="1" applyAlignment="1">
      <alignment horizontal="left" vertical="center"/>
    </xf>
    <xf numFmtId="0" fontId="13" fillId="2" borderId="0" xfId="0" applyFont="1" applyFill="1" applyAlignment="1">
      <alignment horizontal="left" vertical="center" wrapText="1"/>
    </xf>
    <xf numFmtId="185" fontId="23" fillId="0" borderId="9" xfId="5" applyFont="1" applyFill="1" applyBorder="1" applyAlignment="1">
      <alignment horizontal="center"/>
    </xf>
    <xf numFmtId="185" fontId="23" fillId="0" borderId="8" xfId="5" applyFont="1" applyFill="1" applyBorder="1" applyAlignment="1">
      <alignment horizontal="center"/>
    </xf>
    <xf numFmtId="185" fontId="23" fillId="0" borderId="40" xfId="5" applyFont="1" applyFill="1" applyBorder="1" applyAlignment="1">
      <alignment horizontal="center"/>
    </xf>
    <xf numFmtId="4" fontId="23" fillId="0" borderId="9" xfId="0" applyNumberFormat="1" applyFont="1" applyBorder="1" applyAlignment="1">
      <alignment horizontal="center"/>
    </xf>
    <xf numFmtId="4" fontId="23" fillId="0" borderId="8" xfId="0" applyNumberFormat="1" applyFont="1" applyBorder="1" applyAlignment="1">
      <alignment horizontal="center"/>
    </xf>
    <xf numFmtId="4" fontId="23" fillId="0" borderId="10" xfId="0" applyNumberFormat="1" applyFont="1" applyBorder="1" applyAlignment="1">
      <alignment horizontal="center"/>
    </xf>
    <xf numFmtId="3" fontId="21" fillId="0" borderId="9" xfId="0" applyNumberFormat="1" applyFont="1" applyBorder="1" applyAlignment="1">
      <alignment horizontal="center"/>
    </xf>
    <xf numFmtId="3" fontId="21" fillId="0" borderId="8" xfId="0" applyNumberFormat="1" applyFont="1" applyBorder="1" applyAlignment="1">
      <alignment horizontal="center"/>
    </xf>
    <xf numFmtId="3" fontId="21" fillId="0" borderId="10" xfId="0" applyNumberFormat="1" applyFont="1" applyBorder="1" applyAlignment="1">
      <alignment horizontal="center"/>
    </xf>
    <xf numFmtId="181" fontId="23" fillId="0" borderId="9" xfId="6" applyFont="1" applyFill="1" applyBorder="1" applyAlignment="1">
      <alignment horizontal="center"/>
    </xf>
    <xf numFmtId="181" fontId="23" fillId="0" borderId="8" xfId="6" applyFont="1" applyFill="1" applyBorder="1" applyAlignment="1">
      <alignment horizontal="center"/>
    </xf>
    <xf numFmtId="181" fontId="23" fillId="0" borderId="40" xfId="6" applyFont="1" applyFill="1" applyBorder="1" applyAlignment="1">
      <alignment horizontal="center"/>
    </xf>
    <xf numFmtId="185" fontId="23" fillId="0" borderId="10" xfId="5" applyFont="1" applyFill="1" applyBorder="1" applyAlignment="1">
      <alignment horizontal="center"/>
    </xf>
    <xf numFmtId="185" fontId="24" fillId="0" borderId="78" xfId="5" applyFont="1" applyFill="1" applyBorder="1" applyAlignment="1">
      <alignment horizontal="center"/>
    </xf>
    <xf numFmtId="185" fontId="24" fillId="0" borderId="76" xfId="5" applyFont="1" applyFill="1" applyBorder="1" applyAlignment="1">
      <alignment horizontal="center"/>
    </xf>
    <xf numFmtId="185" fontId="24" fillId="0" borderId="79" xfId="5" applyFont="1" applyFill="1" applyBorder="1" applyAlignment="1">
      <alignment horizontal="center"/>
    </xf>
    <xf numFmtId="185" fontId="24" fillId="0" borderId="80" xfId="5" applyFont="1" applyFill="1" applyBorder="1" applyAlignment="1">
      <alignment horizontal="center"/>
    </xf>
    <xf numFmtId="185" fontId="24" fillId="0" borderId="77" xfId="5" applyFont="1" applyFill="1" applyBorder="1" applyAlignment="1">
      <alignment horizontal="center"/>
    </xf>
    <xf numFmtId="185" fontId="24" fillId="0" borderId="81" xfId="5" applyFont="1" applyFill="1" applyBorder="1" applyAlignment="1">
      <alignment horizontal="center"/>
    </xf>
    <xf numFmtId="185" fontId="24" fillId="0" borderId="65" xfId="5" applyFont="1" applyFill="1" applyBorder="1" applyAlignment="1">
      <alignment horizontal="center"/>
    </xf>
    <xf numFmtId="185" fontId="24" fillId="0" borderId="42" xfId="5" applyFont="1" applyFill="1" applyBorder="1" applyAlignment="1">
      <alignment horizontal="center"/>
    </xf>
    <xf numFmtId="185" fontId="24" fillId="0" borderId="82" xfId="5" applyFont="1" applyFill="1" applyBorder="1" applyAlignment="1">
      <alignment horizontal="center"/>
    </xf>
    <xf numFmtId="181" fontId="24" fillId="0" borderId="78" xfId="6" applyFont="1" applyFill="1" applyBorder="1" applyAlignment="1">
      <alignment horizontal="center"/>
    </xf>
    <xf numFmtId="181" fontId="24" fillId="0" borderId="76" xfId="6" applyFont="1" applyFill="1" applyBorder="1" applyAlignment="1">
      <alignment horizontal="center"/>
    </xf>
    <xf numFmtId="181" fontId="24" fillId="0" borderId="79" xfId="6" applyFont="1" applyFill="1" applyBorder="1" applyAlignment="1">
      <alignment horizontal="center"/>
    </xf>
    <xf numFmtId="181" fontId="24" fillId="0" borderId="80" xfId="6" applyFont="1" applyFill="1" applyBorder="1" applyAlignment="1">
      <alignment horizontal="center"/>
    </xf>
    <xf numFmtId="181" fontId="24" fillId="0" borderId="77" xfId="6" applyFont="1" applyFill="1" applyBorder="1" applyAlignment="1">
      <alignment horizontal="center"/>
    </xf>
    <xf numFmtId="181" fontId="24" fillId="0" borderId="81" xfId="6" applyFont="1" applyFill="1" applyBorder="1" applyAlignment="1">
      <alignment horizontal="center"/>
    </xf>
    <xf numFmtId="181" fontId="24" fillId="0" borderId="65" xfId="6" applyFont="1" applyFill="1" applyBorder="1" applyAlignment="1">
      <alignment horizontal="center"/>
    </xf>
    <xf numFmtId="181" fontId="24" fillId="0" borderId="42" xfId="6" applyFont="1" applyFill="1" applyBorder="1" applyAlignment="1">
      <alignment horizontal="center"/>
    </xf>
    <xf numFmtId="181" fontId="24" fillId="0" borderId="82" xfId="6" applyFont="1" applyFill="1" applyBorder="1" applyAlignment="1">
      <alignment horizontal="center"/>
    </xf>
    <xf numFmtId="179" fontId="24" fillId="0" borderId="78" xfId="0" applyNumberFormat="1" applyFont="1" applyBorder="1" applyAlignment="1">
      <alignment horizontal="center"/>
    </xf>
    <xf numFmtId="179" fontId="24" fillId="0" borderId="76" xfId="0" applyNumberFormat="1" applyFont="1" applyBorder="1" applyAlignment="1">
      <alignment horizontal="center"/>
    </xf>
    <xf numFmtId="179" fontId="24" fillId="0" borderId="80" xfId="0" applyNumberFormat="1" applyFont="1" applyBorder="1" applyAlignment="1">
      <alignment horizontal="center"/>
    </xf>
    <xf numFmtId="179" fontId="24" fillId="0" borderId="77" xfId="0" applyNumberFormat="1" applyFont="1" applyBorder="1" applyAlignment="1">
      <alignment horizontal="center"/>
    </xf>
    <xf numFmtId="179" fontId="24" fillId="0" borderId="65" xfId="0" applyNumberFormat="1" applyFont="1" applyBorder="1" applyAlignment="1">
      <alignment horizontal="center"/>
    </xf>
    <xf numFmtId="179" fontId="24" fillId="0" borderId="42" xfId="0" applyNumberFormat="1" applyFont="1" applyBorder="1" applyAlignment="1">
      <alignment horizontal="center"/>
    </xf>
    <xf numFmtId="181" fontId="12" fillId="0" borderId="36" xfId="6" applyFont="1" applyFill="1" applyBorder="1" applyAlignment="1">
      <alignment horizontal="center" vertical="center"/>
    </xf>
    <xf numFmtId="181" fontId="12" fillId="0" borderId="35" xfId="6" applyFont="1" applyFill="1" applyBorder="1" applyAlignment="1">
      <alignment horizontal="center" vertical="center"/>
    </xf>
    <xf numFmtId="181" fontId="12" fillId="0" borderId="0" xfId="6" applyFont="1" applyFill="1" applyBorder="1" applyAlignment="1">
      <alignment horizontal="center" vertical="center"/>
    </xf>
    <xf numFmtId="181" fontId="12" fillId="0" borderId="8" xfId="6" applyFont="1" applyFill="1" applyBorder="1" applyAlignment="1">
      <alignment horizontal="center" vertical="center"/>
    </xf>
    <xf numFmtId="181" fontId="12" fillId="0" borderId="1" xfId="6" applyFont="1" applyFill="1" applyBorder="1" applyAlignment="1">
      <alignment horizontal="center" vertical="center"/>
    </xf>
    <xf numFmtId="181" fontId="12" fillId="0" borderId="10" xfId="6" applyFont="1" applyFill="1" applyBorder="1" applyAlignment="1">
      <alignment horizontal="center" vertical="center"/>
    </xf>
    <xf numFmtId="179" fontId="23" fillId="0" borderId="114" xfId="0" applyNumberFormat="1" applyFont="1" applyBorder="1" applyAlignment="1">
      <alignment horizontal="center"/>
    </xf>
    <xf numFmtId="179" fontId="23" fillId="0" borderId="103" xfId="0" applyNumberFormat="1" applyFont="1" applyBorder="1" applyAlignment="1">
      <alignment horizontal="center"/>
    </xf>
    <xf numFmtId="179" fontId="23" fillId="0" borderId="104" xfId="0" applyNumberFormat="1" applyFont="1" applyBorder="1" applyAlignment="1">
      <alignment horizontal="center"/>
    </xf>
    <xf numFmtId="179" fontId="23" fillId="0" borderId="63" xfId="0" applyNumberFormat="1" applyFont="1" applyBorder="1" applyAlignment="1">
      <alignment horizontal="center"/>
    </xf>
    <xf numFmtId="179" fontId="23" fillId="0" borderId="80" xfId="0" applyNumberFormat="1" applyFont="1" applyBorder="1" applyAlignment="1">
      <alignment horizontal="center"/>
    </xf>
    <xf numFmtId="179" fontId="23" fillId="0" borderId="65" xfId="0" applyNumberFormat="1" applyFont="1" applyBorder="1" applyAlignment="1">
      <alignment horizontal="center"/>
    </xf>
    <xf numFmtId="176" fontId="23" fillId="0" borderId="64" xfId="6" applyNumberFormat="1" applyFont="1" applyFill="1" applyBorder="1" applyAlignment="1">
      <alignment horizontal="center"/>
    </xf>
    <xf numFmtId="176" fontId="23" fillId="0" borderId="107" xfId="6" applyNumberFormat="1" applyFont="1" applyFill="1" applyBorder="1" applyAlignment="1">
      <alignment horizontal="center"/>
    </xf>
    <xf numFmtId="176" fontId="23" fillId="0" borderId="43" xfId="6" applyNumberFormat="1" applyFont="1" applyFill="1" applyBorder="1" applyAlignment="1">
      <alignment horizontal="center"/>
    </xf>
    <xf numFmtId="179" fontId="12" fillId="0" borderId="2" xfId="0" applyNumberFormat="1" applyFont="1" applyBorder="1" applyAlignment="1">
      <alignment horizontal="center" vertical="center" wrapText="1"/>
    </xf>
    <xf numFmtId="179" fontId="12" fillId="0" borderId="0" xfId="0" applyNumberFormat="1" applyFont="1" applyAlignment="1">
      <alignment horizontal="center" vertical="center" wrapText="1"/>
    </xf>
    <xf numFmtId="179" fontId="12" fillId="0" borderId="1" xfId="0" applyNumberFormat="1" applyFont="1" applyBorder="1" applyAlignment="1">
      <alignment horizontal="center" vertical="center" wrapText="1"/>
    </xf>
    <xf numFmtId="179" fontId="12" fillId="0" borderId="34" xfId="0" applyNumberFormat="1" applyFont="1" applyBorder="1" applyAlignment="1">
      <alignment horizontal="center" vertical="center"/>
    </xf>
    <xf numFmtId="179" fontId="12" fillId="0" borderId="36" xfId="0" applyNumberFormat="1" applyFont="1" applyBorder="1" applyAlignment="1">
      <alignment horizontal="center" vertical="center"/>
    </xf>
    <xf numFmtId="179" fontId="12" fillId="0" borderId="3" xfId="0" applyNumberFormat="1" applyFont="1" applyBorder="1" applyAlignment="1">
      <alignment horizontal="center" vertical="center"/>
    </xf>
    <xf numFmtId="179" fontId="12" fillId="0" borderId="0" xfId="0" applyNumberFormat="1" applyFont="1" applyAlignment="1">
      <alignment horizontal="center" vertical="center"/>
    </xf>
    <xf numFmtId="179" fontId="12" fillId="0" borderId="5" xfId="0" applyNumberFormat="1" applyFont="1" applyBorder="1" applyAlignment="1">
      <alignment horizontal="center" vertical="center"/>
    </xf>
    <xf numFmtId="179" fontId="12" fillId="0" borderId="1" xfId="0" applyNumberFormat="1" applyFont="1" applyBorder="1" applyAlignment="1">
      <alignment horizontal="center" vertical="center"/>
    </xf>
    <xf numFmtId="179" fontId="12" fillId="0" borderId="8" xfId="0" applyNumberFormat="1" applyFont="1" applyBorder="1" applyAlignment="1">
      <alignment horizontal="center" vertical="center"/>
    </xf>
    <xf numFmtId="179" fontId="12" fillId="0" borderId="10" xfId="0" applyNumberFormat="1" applyFont="1" applyBorder="1" applyAlignment="1">
      <alignment horizontal="center" vertical="center"/>
    </xf>
    <xf numFmtId="185" fontId="12" fillId="0" borderId="36" xfId="5" applyFont="1" applyFill="1" applyBorder="1" applyAlignment="1">
      <alignment horizontal="center" vertical="center"/>
    </xf>
    <xf numFmtId="185" fontId="12" fillId="0" borderId="35" xfId="5" applyFont="1" applyFill="1" applyBorder="1" applyAlignment="1">
      <alignment horizontal="center" vertical="center"/>
    </xf>
    <xf numFmtId="185" fontId="12" fillId="0" borderId="0" xfId="5" applyFont="1" applyFill="1" applyBorder="1" applyAlignment="1">
      <alignment horizontal="center" vertical="center"/>
    </xf>
    <xf numFmtId="185" fontId="12" fillId="0" borderId="8" xfId="5" applyFont="1" applyFill="1" applyBorder="1" applyAlignment="1">
      <alignment horizontal="center" vertical="center"/>
    </xf>
    <xf numFmtId="185" fontId="12" fillId="0" borderId="1" xfId="5" applyFont="1" applyFill="1" applyBorder="1" applyAlignment="1">
      <alignment horizontal="center" vertical="center"/>
    </xf>
    <xf numFmtId="185" fontId="12" fillId="0" borderId="10" xfId="5" applyFont="1" applyFill="1" applyBorder="1" applyAlignment="1">
      <alignment horizontal="center" vertical="center"/>
    </xf>
    <xf numFmtId="179" fontId="12" fillId="0" borderId="36" xfId="0" applyNumberFormat="1" applyFont="1" applyBorder="1" applyAlignment="1">
      <alignment horizontal="center" vertical="center" wrapText="1"/>
    </xf>
    <xf numFmtId="179" fontId="12" fillId="0" borderId="35" xfId="0" applyNumberFormat="1" applyFont="1" applyBorder="1" applyAlignment="1">
      <alignment horizontal="center" vertical="center" wrapText="1"/>
    </xf>
    <xf numFmtId="179" fontId="12" fillId="0" borderId="8" xfId="0" applyNumberFormat="1" applyFont="1" applyBorder="1" applyAlignment="1">
      <alignment horizontal="center" vertical="center" wrapText="1"/>
    </xf>
    <xf numFmtId="179" fontId="12" fillId="0" borderId="10" xfId="0" applyNumberFormat="1" applyFont="1" applyBorder="1" applyAlignment="1">
      <alignment horizontal="center" vertical="center" wrapText="1"/>
    </xf>
    <xf numFmtId="0" fontId="25" fillId="0" borderId="18" xfId="0" applyFont="1" applyBorder="1" applyAlignment="1">
      <alignment horizontal="left" vertical="center" wrapText="1"/>
    </xf>
    <xf numFmtId="0" fontId="25" fillId="0" borderId="19" xfId="0" applyFont="1" applyBorder="1" applyAlignment="1">
      <alignment horizontal="left" vertical="center" wrapText="1"/>
    </xf>
    <xf numFmtId="176" fontId="23" fillId="0" borderId="63" xfId="6" applyNumberFormat="1" applyFont="1" applyFill="1" applyBorder="1" applyAlignment="1">
      <alignment horizontal="center"/>
    </xf>
    <xf numFmtId="176" fontId="23" fillId="0" borderId="62" xfId="6" applyNumberFormat="1" applyFont="1" applyFill="1" applyBorder="1" applyAlignment="1">
      <alignment horizontal="center"/>
    </xf>
    <xf numFmtId="176" fontId="23" fillId="0" borderId="80" xfId="6" applyNumberFormat="1" applyFont="1" applyFill="1" applyBorder="1" applyAlignment="1">
      <alignment horizontal="center"/>
    </xf>
    <xf numFmtId="176" fontId="23" fillId="0" borderId="77" xfId="6" applyNumberFormat="1" applyFont="1" applyFill="1" applyBorder="1" applyAlignment="1">
      <alignment horizontal="center"/>
    </xf>
    <xf numFmtId="176" fontId="23" fillId="0" borderId="65" xfId="6" applyNumberFormat="1" applyFont="1" applyFill="1" applyBorder="1" applyAlignment="1">
      <alignment horizontal="center"/>
    </xf>
    <xf numFmtId="176" fontId="23" fillId="0" borderId="42" xfId="6" applyNumberFormat="1" applyFont="1" applyFill="1" applyBorder="1" applyAlignment="1">
      <alignment horizontal="center"/>
    </xf>
    <xf numFmtId="185" fontId="23" fillId="0" borderId="63" xfId="5" applyFont="1" applyFill="1" applyBorder="1" applyAlignment="1">
      <alignment horizontal="center"/>
    </xf>
    <xf numFmtId="185" fontId="23" fillId="0" borderId="62" xfId="5" applyFont="1" applyFill="1" applyBorder="1" applyAlignment="1">
      <alignment horizontal="center"/>
    </xf>
    <xf numFmtId="185" fontId="23" fillId="0" borderId="80" xfId="5" applyFont="1" applyFill="1" applyBorder="1" applyAlignment="1">
      <alignment horizontal="center"/>
    </xf>
    <xf numFmtId="185" fontId="23" fillId="0" borderId="77" xfId="5" applyFont="1" applyFill="1" applyBorder="1" applyAlignment="1">
      <alignment horizontal="center"/>
    </xf>
    <xf numFmtId="185" fontId="23" fillId="0" borderId="65" xfId="5" applyFont="1" applyFill="1" applyBorder="1" applyAlignment="1">
      <alignment horizontal="center"/>
    </xf>
    <xf numFmtId="185" fontId="23" fillId="0" borderId="42" xfId="5" applyFont="1" applyFill="1" applyBorder="1" applyAlignment="1">
      <alignment horizontal="center"/>
    </xf>
    <xf numFmtId="185" fontId="12" fillId="0" borderId="36" xfId="5" applyFont="1" applyFill="1" applyBorder="1" applyAlignment="1">
      <alignment horizontal="center" vertical="center" wrapText="1"/>
    </xf>
    <xf numFmtId="185" fontId="12" fillId="0" borderId="0" xfId="5" applyFont="1" applyFill="1" applyBorder="1" applyAlignment="1">
      <alignment horizontal="center" vertical="center" wrapText="1"/>
    </xf>
    <xf numFmtId="185" fontId="12" fillId="0" borderId="1" xfId="5" applyFont="1" applyFill="1" applyBorder="1" applyAlignment="1">
      <alignment horizontal="center" vertical="center" wrapText="1"/>
    </xf>
    <xf numFmtId="180" fontId="21" fillId="0" borderId="22" xfId="0" applyNumberFormat="1" applyFont="1" applyBorder="1" applyAlignment="1">
      <alignment horizontal="left" vertical="center" wrapText="1"/>
    </xf>
    <xf numFmtId="180" fontId="21" fillId="0" borderId="23" xfId="0" applyNumberFormat="1" applyFont="1" applyBorder="1" applyAlignment="1">
      <alignment horizontal="left" vertical="center" wrapText="1"/>
    </xf>
    <xf numFmtId="185" fontId="21" fillId="0" borderId="47" xfId="5" applyFont="1" applyFill="1" applyBorder="1" applyAlignment="1">
      <alignment horizontal="center" vertical="center"/>
    </xf>
    <xf numFmtId="185" fontId="21" fillId="0" borderId="49" xfId="5" applyFont="1" applyFill="1" applyBorder="1" applyAlignment="1">
      <alignment horizontal="center" vertical="center"/>
    </xf>
    <xf numFmtId="180" fontId="21" fillId="0" borderId="25" xfId="0" applyNumberFormat="1" applyFont="1" applyBorder="1" applyAlignment="1">
      <alignment horizontal="left" vertical="center" wrapText="1"/>
    </xf>
    <xf numFmtId="180" fontId="21" fillId="0" borderId="27" xfId="0" applyNumberFormat="1" applyFont="1" applyBorder="1" applyAlignment="1">
      <alignment horizontal="left" vertical="center" wrapText="1"/>
    </xf>
    <xf numFmtId="180" fontId="21" fillId="0" borderId="63" xfId="1" applyNumberFormat="1" applyFont="1" applyFill="1" applyBorder="1" applyAlignment="1">
      <alignment horizontal="center" vertical="center"/>
    </xf>
    <xf numFmtId="180" fontId="21" fillId="0" borderId="65" xfId="1" applyNumberFormat="1" applyFont="1" applyFill="1" applyBorder="1" applyAlignment="1">
      <alignment horizontal="center" vertical="center"/>
    </xf>
    <xf numFmtId="185" fontId="21" fillId="0" borderId="48" xfId="5" applyFont="1" applyFill="1" applyBorder="1" applyAlignment="1">
      <alignment horizontal="center" vertical="center"/>
    </xf>
    <xf numFmtId="185" fontId="21" fillId="0" borderId="50" xfId="5" applyFont="1" applyFill="1" applyBorder="1" applyAlignment="1">
      <alignment horizontal="center" vertical="center"/>
    </xf>
    <xf numFmtId="184" fontId="21" fillId="0" borderId="62" xfId="6" applyNumberFormat="1" applyFont="1" applyFill="1" applyBorder="1" applyAlignment="1">
      <alignment horizontal="center" vertical="center"/>
    </xf>
    <xf numFmtId="184" fontId="21" fillId="0" borderId="42" xfId="6" applyNumberFormat="1" applyFont="1" applyFill="1" applyBorder="1" applyAlignment="1">
      <alignment horizontal="center" vertical="center"/>
    </xf>
    <xf numFmtId="184" fontId="21" fillId="0" borderId="64" xfId="6" applyNumberFormat="1" applyFont="1" applyFill="1" applyBorder="1" applyAlignment="1">
      <alignment horizontal="center" vertical="center"/>
    </xf>
    <xf numFmtId="184" fontId="21" fillId="0" borderId="43" xfId="6" applyNumberFormat="1" applyFont="1" applyFill="1" applyBorder="1" applyAlignment="1">
      <alignment horizontal="center" vertical="center"/>
    </xf>
    <xf numFmtId="185" fontId="21" fillId="0" borderId="51" xfId="5" applyFont="1" applyFill="1" applyBorder="1" applyAlignment="1">
      <alignment horizontal="center" vertical="center"/>
    </xf>
    <xf numFmtId="185" fontId="21" fillId="0" borderId="52" xfId="5" applyFont="1" applyFill="1" applyBorder="1" applyAlignment="1">
      <alignment horizontal="center" vertical="center"/>
    </xf>
    <xf numFmtId="180" fontId="21" fillId="0" borderId="62" xfId="1" applyNumberFormat="1" applyFont="1" applyFill="1" applyBorder="1" applyAlignment="1">
      <alignment horizontal="center" vertical="center"/>
    </xf>
    <xf numFmtId="180" fontId="21" fillId="0" borderId="42" xfId="1" applyNumberFormat="1" applyFont="1" applyFill="1" applyBorder="1" applyAlignment="1">
      <alignment horizontal="center" vertical="center"/>
    </xf>
    <xf numFmtId="185" fontId="12" fillId="0" borderId="4" xfId="5" applyFont="1" applyFill="1" applyBorder="1" applyAlignment="1">
      <alignment horizontal="center" vertical="center"/>
    </xf>
    <xf numFmtId="185" fontId="12" fillId="0" borderId="2" xfId="5" applyFont="1" applyFill="1" applyBorder="1" applyAlignment="1">
      <alignment horizontal="center" vertical="center"/>
    </xf>
    <xf numFmtId="185" fontId="12" fillId="0" borderId="9" xfId="5" applyFont="1" applyFill="1" applyBorder="1" applyAlignment="1">
      <alignment horizontal="center" vertical="center"/>
    </xf>
    <xf numFmtId="185" fontId="12" fillId="0" borderId="5" xfId="5" applyFont="1" applyFill="1" applyBorder="1" applyAlignment="1">
      <alignment horizontal="center" vertical="center"/>
    </xf>
    <xf numFmtId="185" fontId="12" fillId="0" borderId="34" xfId="5" applyFont="1" applyFill="1" applyBorder="1" applyAlignment="1">
      <alignment horizontal="center" vertical="center"/>
    </xf>
    <xf numFmtId="185" fontId="12" fillId="0" borderId="3" xfId="5" applyFont="1" applyFill="1" applyBorder="1" applyAlignment="1">
      <alignment horizontal="center" vertical="center"/>
    </xf>
    <xf numFmtId="185" fontId="23" fillId="0" borderId="78" xfId="5" applyFont="1" applyFill="1" applyBorder="1" applyAlignment="1">
      <alignment horizontal="center" vertical="center"/>
    </xf>
    <xf numFmtId="185" fontId="23" fillId="0" borderId="76" xfId="5" applyFont="1" applyFill="1" applyBorder="1" applyAlignment="1">
      <alignment horizontal="center" vertical="center"/>
    </xf>
    <xf numFmtId="185" fontId="23" fillId="0" borderId="65" xfId="5" applyFont="1" applyFill="1" applyBorder="1" applyAlignment="1">
      <alignment horizontal="center" vertical="center"/>
    </xf>
    <xf numFmtId="185" fontId="23" fillId="0" borderId="42" xfId="5" applyFont="1" applyFill="1" applyBorder="1" applyAlignment="1">
      <alignment horizontal="center" vertical="center"/>
    </xf>
    <xf numFmtId="185" fontId="23" fillId="0" borderId="63" xfId="5" applyFont="1" applyFill="1" applyBorder="1" applyAlignment="1">
      <alignment horizontal="center" vertical="center"/>
    </xf>
    <xf numFmtId="185" fontId="23" fillId="0" borderId="62" xfId="5" applyFont="1" applyFill="1" applyBorder="1" applyAlignment="1">
      <alignment horizontal="center" vertical="center"/>
    </xf>
    <xf numFmtId="185" fontId="23" fillId="0" borderId="80" xfId="5" applyFont="1" applyFill="1" applyBorder="1" applyAlignment="1">
      <alignment horizontal="center" vertical="center"/>
    </xf>
    <xf numFmtId="185" fontId="23" fillId="0" borderId="77" xfId="5" applyFont="1" applyFill="1" applyBorder="1" applyAlignment="1">
      <alignment horizontal="center" vertical="center"/>
    </xf>
    <xf numFmtId="185" fontId="21" fillId="0" borderId="92" xfId="5" applyFont="1" applyFill="1" applyBorder="1" applyAlignment="1">
      <alignment horizontal="center" vertical="center"/>
    </xf>
    <xf numFmtId="185" fontId="21" fillId="0" borderId="93" xfId="5" applyFont="1" applyFill="1" applyBorder="1" applyAlignment="1">
      <alignment horizontal="center" vertical="center"/>
    </xf>
    <xf numFmtId="185" fontId="23" fillId="0" borderId="90" xfId="5" applyFont="1" applyFill="1" applyBorder="1" applyAlignment="1">
      <alignment horizontal="center" vertical="center"/>
    </xf>
    <xf numFmtId="185" fontId="23" fillId="0" borderId="91" xfId="5" applyFont="1" applyFill="1" applyBorder="1" applyAlignment="1">
      <alignment horizontal="center" vertical="center"/>
    </xf>
    <xf numFmtId="185" fontId="12" fillId="0" borderId="71" xfId="5" applyFont="1" applyFill="1" applyBorder="1" applyAlignment="1">
      <alignment horizontal="center" vertical="center"/>
    </xf>
    <xf numFmtId="185" fontId="12" fillId="0" borderId="2" xfId="5" applyFont="1" applyFill="1" applyBorder="1" applyAlignment="1">
      <alignment horizontal="center" vertical="center" wrapText="1"/>
    </xf>
    <xf numFmtId="185" fontId="12" fillId="0" borderId="9" xfId="5" applyFont="1" applyFill="1" applyBorder="1" applyAlignment="1">
      <alignment horizontal="center" vertical="center" wrapText="1"/>
    </xf>
    <xf numFmtId="185" fontId="12" fillId="0" borderId="8" xfId="5" applyFont="1" applyFill="1" applyBorder="1" applyAlignment="1">
      <alignment horizontal="center" vertical="center" wrapText="1"/>
    </xf>
    <xf numFmtId="185" fontId="12" fillId="0" borderId="71" xfId="5" applyFont="1" applyFill="1" applyBorder="1" applyAlignment="1">
      <alignment horizontal="center" vertical="center" wrapText="1"/>
    </xf>
    <xf numFmtId="185" fontId="12" fillId="0" borderId="73" xfId="5" applyFont="1" applyFill="1" applyBorder="1" applyAlignment="1">
      <alignment horizontal="center" vertical="center" wrapText="1"/>
    </xf>
    <xf numFmtId="185" fontId="12" fillId="0" borderId="4" xfId="5" applyFont="1" applyFill="1" applyBorder="1" applyAlignment="1">
      <alignment horizontal="center" vertical="center" wrapText="1"/>
    </xf>
    <xf numFmtId="185" fontId="12" fillId="0" borderId="3" xfId="5" applyFont="1" applyFill="1" applyBorder="1" applyAlignment="1">
      <alignment horizontal="center" vertical="center" wrapText="1"/>
    </xf>
    <xf numFmtId="185" fontId="12" fillId="0" borderId="72" xfId="5" applyFont="1" applyFill="1" applyBorder="1" applyAlignment="1">
      <alignment horizontal="center" vertical="center" wrapText="1"/>
    </xf>
    <xf numFmtId="185" fontId="13" fillId="0" borderId="89" xfId="5" applyFont="1" applyFill="1" applyBorder="1" applyAlignment="1">
      <alignment horizontal="center" vertical="center" wrapText="1"/>
    </xf>
    <xf numFmtId="185" fontId="13" fillId="0" borderId="94" xfId="5" applyFont="1" applyFill="1" applyBorder="1" applyAlignment="1">
      <alignment horizontal="center" vertical="center" wrapText="1"/>
    </xf>
    <xf numFmtId="185" fontId="13" fillId="0" borderId="88" xfId="5" applyFont="1" applyFill="1" applyBorder="1" applyAlignment="1">
      <alignment horizontal="center" vertical="center" wrapText="1"/>
    </xf>
    <xf numFmtId="176" fontId="21" fillId="0" borderId="64" xfId="1" applyNumberFormat="1" applyFont="1" applyFill="1" applyBorder="1" applyAlignment="1">
      <alignment horizontal="center" vertical="center" wrapText="1"/>
    </xf>
    <xf numFmtId="176" fontId="21" fillId="0" borderId="107" xfId="1" applyNumberFormat="1" applyFont="1" applyFill="1" applyBorder="1" applyAlignment="1">
      <alignment horizontal="center" vertical="center" wrapText="1"/>
    </xf>
    <xf numFmtId="176" fontId="21" fillId="0" borderId="108" xfId="1" applyNumberFormat="1" applyFont="1" applyFill="1" applyBorder="1" applyAlignment="1">
      <alignment horizontal="center" vertical="center" wrapText="1"/>
    </xf>
    <xf numFmtId="176" fontId="21" fillId="0" borderId="63" xfId="0" applyNumberFormat="1" applyFont="1" applyBorder="1" applyAlignment="1">
      <alignment horizontal="center" vertical="center" wrapText="1"/>
    </xf>
    <xf numFmtId="176" fontId="21" fillId="0" borderId="109" xfId="0" applyNumberFormat="1" applyFont="1" applyBorder="1" applyAlignment="1">
      <alignment horizontal="center" vertical="center" wrapText="1"/>
    </xf>
    <xf numFmtId="177" fontId="23" fillId="0" borderId="64" xfId="0" applyNumberFormat="1" applyFont="1" applyBorder="1" applyAlignment="1">
      <alignment horizontal="center" vertical="center"/>
    </xf>
    <xf numFmtId="177" fontId="23" fillId="0" borderId="110" xfId="0" applyNumberFormat="1" applyFont="1" applyBorder="1" applyAlignment="1">
      <alignment horizontal="center" vertical="center"/>
    </xf>
    <xf numFmtId="185" fontId="13" fillId="0" borderId="2" xfId="5" applyFont="1" applyFill="1" applyBorder="1" applyAlignment="1">
      <alignment horizontal="center" vertical="center"/>
    </xf>
    <xf numFmtId="185" fontId="13" fillId="0" borderId="0" xfId="5" applyFont="1" applyFill="1" applyBorder="1" applyAlignment="1">
      <alignment horizontal="center" vertical="center"/>
    </xf>
    <xf numFmtId="185" fontId="13" fillId="0" borderId="71" xfId="5" applyFont="1" applyFill="1" applyBorder="1" applyAlignment="1">
      <alignment horizontal="center" vertical="center"/>
    </xf>
    <xf numFmtId="185" fontId="12" fillId="0" borderId="73" xfId="5" applyFont="1" applyFill="1" applyBorder="1" applyAlignment="1">
      <alignment horizontal="center" vertical="center"/>
    </xf>
    <xf numFmtId="185" fontId="12" fillId="0" borderId="72" xfId="5" applyFont="1" applyFill="1" applyBorder="1" applyAlignment="1">
      <alignment horizontal="center" vertical="center"/>
    </xf>
    <xf numFmtId="185" fontId="21" fillId="0" borderId="78" xfId="5" applyFont="1" applyFill="1" applyBorder="1" applyAlignment="1">
      <alignment horizontal="center" vertical="center"/>
    </xf>
    <xf numFmtId="185" fontId="21" fillId="0" borderId="76" xfId="5" applyFont="1" applyFill="1" applyBorder="1" applyAlignment="1">
      <alignment horizontal="center" vertical="center"/>
    </xf>
    <xf numFmtId="185" fontId="21" fillId="0" borderId="80" xfId="5" applyFont="1" applyFill="1" applyBorder="1" applyAlignment="1">
      <alignment horizontal="center" vertical="center"/>
    </xf>
    <xf numFmtId="185" fontId="21" fillId="0" borderId="77" xfId="5" applyFont="1" applyFill="1" applyBorder="1" applyAlignment="1">
      <alignment horizontal="center" vertical="center"/>
    </xf>
    <xf numFmtId="185" fontId="21" fillId="0" borderId="90" xfId="5" applyFont="1" applyFill="1" applyBorder="1" applyAlignment="1">
      <alignment horizontal="center" vertical="center"/>
    </xf>
    <xf numFmtId="185" fontId="21" fillId="0" borderId="91" xfId="5" applyFont="1" applyFill="1" applyBorder="1" applyAlignment="1">
      <alignment horizontal="center" vertical="center"/>
    </xf>
    <xf numFmtId="185" fontId="21" fillId="0" borderId="99" xfId="5" applyFont="1" applyFill="1" applyBorder="1" applyAlignment="1">
      <alignment horizontal="center" vertical="center"/>
    </xf>
    <xf numFmtId="185" fontId="21" fillId="0" borderId="100" xfId="5" applyFont="1" applyFill="1" applyBorder="1" applyAlignment="1">
      <alignment horizontal="center" vertical="center"/>
    </xf>
    <xf numFmtId="185" fontId="21" fillId="0" borderId="65" xfId="5" applyFont="1" applyFill="1" applyBorder="1" applyAlignment="1">
      <alignment horizontal="center" vertical="center"/>
    </xf>
    <xf numFmtId="185" fontId="21" fillId="0" borderId="42" xfId="5" applyFont="1" applyFill="1" applyBorder="1" applyAlignment="1">
      <alignment horizontal="center" vertical="center"/>
    </xf>
    <xf numFmtId="185" fontId="13" fillId="0" borderId="98" xfId="5" applyFont="1" applyFill="1" applyBorder="1" applyAlignment="1">
      <alignment horizontal="center" vertical="center"/>
    </xf>
    <xf numFmtId="185" fontId="13" fillId="0" borderId="1" xfId="5" applyFont="1" applyFill="1" applyBorder="1" applyAlignment="1">
      <alignment horizontal="center" vertical="center"/>
    </xf>
    <xf numFmtId="185" fontId="13" fillId="0" borderId="97" xfId="5" applyFont="1" applyFill="1" applyBorder="1" applyAlignment="1">
      <alignment horizontal="center" vertical="center"/>
    </xf>
    <xf numFmtId="185" fontId="13" fillId="0" borderId="101" xfId="5" applyFont="1" applyFill="1" applyBorder="1" applyAlignment="1">
      <alignment horizontal="center" vertical="center"/>
    </xf>
    <xf numFmtId="185" fontId="13" fillId="0" borderId="3" xfId="5" applyFont="1" applyFill="1" applyBorder="1" applyAlignment="1">
      <alignment horizontal="center" vertical="center"/>
    </xf>
    <xf numFmtId="185" fontId="13" fillId="0" borderId="8" xfId="5" applyFont="1" applyFill="1" applyBorder="1" applyAlignment="1">
      <alignment horizontal="center" vertical="center"/>
    </xf>
    <xf numFmtId="185" fontId="13" fillId="0" borderId="5" xfId="5" applyFont="1" applyFill="1" applyBorder="1" applyAlignment="1">
      <alignment horizontal="center" vertical="center"/>
    </xf>
    <xf numFmtId="185" fontId="13" fillId="0" borderId="10" xfId="5" applyFont="1" applyFill="1" applyBorder="1" applyAlignment="1">
      <alignment horizontal="center" vertical="center"/>
    </xf>
    <xf numFmtId="177" fontId="23" fillId="0" borderId="107" xfId="0" applyNumberFormat="1" applyFont="1" applyBorder="1" applyAlignment="1">
      <alignment horizontal="center" vertical="center"/>
    </xf>
    <xf numFmtId="181" fontId="21" fillId="0" borderId="63" xfId="6" applyFont="1" applyFill="1" applyBorder="1" applyAlignment="1">
      <alignment horizontal="center" vertical="center"/>
    </xf>
    <xf numFmtId="181" fontId="21" fillId="0" borderId="65" xfId="6" applyFont="1" applyFill="1" applyBorder="1" applyAlignment="1">
      <alignment horizontal="center" vertical="center"/>
    </xf>
    <xf numFmtId="181" fontId="21" fillId="0" borderId="64" xfId="6" applyFont="1" applyFill="1" applyBorder="1" applyAlignment="1">
      <alignment horizontal="center" vertical="center"/>
    </xf>
    <xf numFmtId="181" fontId="21" fillId="0" borderId="43" xfId="6" applyFont="1" applyFill="1" applyBorder="1" applyAlignment="1">
      <alignment horizontal="center" vertical="center"/>
    </xf>
    <xf numFmtId="185" fontId="21" fillId="0" borderId="102" xfId="5" applyFont="1" applyFill="1" applyBorder="1" applyAlignment="1">
      <alignment horizontal="center" vertical="center"/>
    </xf>
    <xf numFmtId="185" fontId="21" fillId="0" borderId="103" xfId="5" applyFont="1" applyFill="1" applyBorder="1" applyAlignment="1">
      <alignment horizontal="center" vertical="center"/>
    </xf>
    <xf numFmtId="185" fontId="21" fillId="0" borderId="104" xfId="5" applyFont="1" applyFill="1" applyBorder="1" applyAlignment="1">
      <alignment horizontal="center" vertical="center"/>
    </xf>
    <xf numFmtId="185" fontId="13" fillId="0" borderId="9" xfId="5" applyFont="1" applyFill="1" applyBorder="1" applyAlignment="1">
      <alignment horizontal="center" vertical="center"/>
    </xf>
    <xf numFmtId="185" fontId="13" fillId="0" borderId="4" xfId="5" applyFont="1" applyFill="1" applyBorder="1" applyAlignment="1">
      <alignment horizontal="center" vertical="center"/>
    </xf>
    <xf numFmtId="176" fontId="21" fillId="0" borderId="64" xfId="0" applyNumberFormat="1" applyFont="1" applyBorder="1" applyAlignment="1">
      <alignment horizontal="center" vertical="center" wrapText="1"/>
    </xf>
    <xf numFmtId="176" fontId="21" fillId="0" borderId="43" xfId="0" applyNumberFormat="1" applyFont="1" applyBorder="1" applyAlignment="1">
      <alignment horizontal="center" vertical="center" wrapText="1"/>
    </xf>
    <xf numFmtId="176" fontId="21" fillId="0" borderId="65" xfId="0" applyNumberFormat="1" applyFont="1" applyBorder="1" applyAlignment="1">
      <alignment horizontal="center" vertical="center" wrapText="1"/>
    </xf>
    <xf numFmtId="185" fontId="13" fillId="0" borderId="2" xfId="5" applyFont="1" applyFill="1" applyBorder="1" applyAlignment="1">
      <alignment horizontal="center" vertical="center" wrapText="1"/>
    </xf>
    <xf numFmtId="185" fontId="13" fillId="0" borderId="1" xfId="5" applyFont="1" applyFill="1" applyBorder="1" applyAlignment="1">
      <alignment horizontal="center" vertical="center" wrapText="1"/>
    </xf>
    <xf numFmtId="185" fontId="21" fillId="0" borderId="55" xfId="5" applyFont="1" applyFill="1" applyBorder="1" applyAlignment="1">
      <alignment horizontal="center" vertical="center"/>
    </xf>
    <xf numFmtId="185" fontId="21" fillId="0" borderId="54" xfId="5" applyFont="1" applyFill="1" applyBorder="1" applyAlignment="1">
      <alignment horizontal="center" vertical="center"/>
    </xf>
    <xf numFmtId="185" fontId="21" fillId="0" borderId="56" xfId="5" applyFont="1" applyFill="1" applyBorder="1" applyAlignment="1">
      <alignment horizontal="center" vertical="center"/>
    </xf>
    <xf numFmtId="179" fontId="21" fillId="0" borderId="59" xfId="0" applyNumberFormat="1" applyFont="1" applyBorder="1" applyAlignment="1">
      <alignment horizontal="center" vertical="center"/>
    </xf>
    <xf numFmtId="179" fontId="21" fillId="0" borderId="44" xfId="0" applyNumberFormat="1" applyFont="1" applyBorder="1" applyAlignment="1">
      <alignment horizontal="center" vertical="center"/>
    </xf>
    <xf numFmtId="179" fontId="21" fillId="0" borderId="60" xfId="0" applyNumberFormat="1" applyFont="1" applyBorder="1" applyAlignment="1">
      <alignment horizontal="center" vertical="center"/>
    </xf>
  </cellXfs>
  <cellStyles count="15">
    <cellStyle name="%標準" xfId="6" xr:uid="{00000000-0005-0000-0000-000000000000}"/>
    <cellStyle name="パーセント" xfId="1" builtinId="5"/>
    <cellStyle name="パーセント 12" xfId="14" xr:uid="{E470FB38-F388-4DD3-96C8-1FFACBBE9E9A}"/>
    <cellStyle name="ハイパーリンク" xfId="8" builtinId="8"/>
    <cellStyle name="英文用(Billion yen)" xfId="7" xr:uid="{00000000-0005-0000-0000-000003000000}"/>
    <cellStyle name="桁区切り" xfId="9" builtinId="6"/>
    <cellStyle name="桁区切り 2" xfId="2" xr:uid="{00000000-0005-0000-0000-000004000000}"/>
    <cellStyle name="桁区切り 3" xfId="11" xr:uid="{A878F73E-DA15-4C49-AABE-2D51A1826448}"/>
    <cellStyle name="桁区切り 45" xfId="13" xr:uid="{8FEFC592-BD2C-497A-8433-6ACDD1340389}"/>
    <cellStyle name="数値標準" xfId="5" xr:uid="{00000000-0005-0000-0000-000005000000}"/>
    <cellStyle name="標準" xfId="0" builtinId="0"/>
    <cellStyle name="標準 112" xfId="12" xr:uid="{77781986-A1D7-4046-9799-58D521CA1AF6}"/>
    <cellStyle name="標準 2" xfId="3" xr:uid="{00000000-0005-0000-0000-000007000000}"/>
    <cellStyle name="標準 3" xfId="4" xr:uid="{00000000-0005-0000-0000-000008000000}"/>
    <cellStyle name="標準 4" xfId="10" xr:uid="{01875FB2-ECBF-4677-9DB9-BEE3FB9F92F6}"/>
  </cellStyles>
  <dxfs count="0"/>
  <tableStyles count="0" defaultTableStyle="TableStyleMedium2" defaultPivotStyle="PivotStyleLight16"/>
  <colors>
    <mruColors>
      <color rgb="FF0000FF"/>
      <color rgb="FFFF2D82"/>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361950</xdr:colOff>
      <xdr:row>12</xdr:row>
      <xdr:rowOff>22363</xdr:rowOff>
    </xdr:from>
    <xdr:to>
      <xdr:col>8</xdr:col>
      <xdr:colOff>400050</xdr:colOff>
      <xdr:row>14</xdr:row>
      <xdr:rowOff>230867</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21250" t="39960" r="18038" b="38943"/>
        <a:stretch/>
      </xdr:blipFill>
      <xdr:spPr>
        <a:xfrm>
          <a:off x="3111776" y="3302276"/>
          <a:ext cx="2787926" cy="688895"/>
        </a:xfrm>
        <a:prstGeom prst="rect">
          <a:avLst/>
        </a:prstGeom>
        <a:ln w="25400">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okyocentury.co.jp/en/" TargetMode="External"/><Relationship Id="rId2" Type="http://schemas.openxmlformats.org/officeDocument/2006/relationships/hyperlink" Target="https://www.tokyocentury.co.jp/jp/" TargetMode="External"/><Relationship Id="rId1" Type="http://schemas.openxmlformats.org/officeDocument/2006/relationships/hyperlink" Target="https://www.tokyocentury.co.jp/jp/"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tabSelected="1" view="pageBreakPreview" zoomScaleNormal="100" zoomScaleSheetLayoutView="100" workbookViewId="0"/>
  </sheetViews>
  <sheetFormatPr defaultRowHeight="18.75" x14ac:dyDescent="0.4"/>
  <sheetData>
    <row r="1" spans="1:13" x14ac:dyDescent="0.4">
      <c r="A1" s="422"/>
      <c r="B1" s="422"/>
      <c r="C1" s="422"/>
      <c r="D1" s="422"/>
      <c r="E1" s="422"/>
      <c r="F1" s="422"/>
      <c r="G1" s="422"/>
      <c r="H1" s="422"/>
      <c r="I1" s="422"/>
      <c r="J1" s="422"/>
      <c r="K1" s="422"/>
      <c r="L1" s="422"/>
      <c r="M1" s="422"/>
    </row>
    <row r="2" spans="1:13" x14ac:dyDescent="0.4">
      <c r="A2" s="422"/>
      <c r="B2" s="422"/>
      <c r="C2" s="422"/>
      <c r="D2" s="422"/>
      <c r="E2" s="422"/>
      <c r="F2" s="422"/>
      <c r="G2" s="422"/>
      <c r="H2" s="422"/>
      <c r="I2" s="422"/>
      <c r="J2" s="422"/>
      <c r="K2" s="422"/>
      <c r="L2" s="422"/>
      <c r="M2" s="422"/>
    </row>
    <row r="3" spans="1:13" x14ac:dyDescent="0.4">
      <c r="A3" s="422"/>
      <c r="B3" s="422"/>
      <c r="C3" s="422"/>
      <c r="D3" s="422"/>
      <c r="E3" s="422"/>
      <c r="F3" s="422"/>
      <c r="G3" s="422"/>
      <c r="H3" s="422"/>
      <c r="I3" s="422"/>
      <c r="J3" s="422"/>
      <c r="K3" s="422"/>
      <c r="L3" s="422"/>
      <c r="M3" s="422"/>
    </row>
    <row r="4" spans="1:13" x14ac:dyDescent="0.4">
      <c r="A4" s="422"/>
      <c r="B4" s="422"/>
      <c r="C4" s="422"/>
      <c r="D4" s="422"/>
      <c r="E4" s="422"/>
      <c r="F4" s="422"/>
      <c r="G4" s="422"/>
      <c r="H4" s="422"/>
      <c r="I4" s="422"/>
      <c r="J4" s="422"/>
      <c r="K4" s="422"/>
      <c r="L4" s="422"/>
      <c r="M4" s="422"/>
    </row>
    <row r="5" spans="1:13" ht="50.25" x14ac:dyDescent="0.7">
      <c r="A5" s="788" t="s">
        <v>290</v>
      </c>
      <c r="B5" s="788"/>
      <c r="C5" s="788"/>
      <c r="D5" s="788"/>
      <c r="E5" s="788"/>
      <c r="F5" s="788"/>
      <c r="G5" s="788"/>
      <c r="H5" s="788"/>
      <c r="I5" s="788"/>
      <c r="J5" s="788"/>
      <c r="K5" s="788"/>
      <c r="L5" s="788"/>
      <c r="M5" s="788"/>
    </row>
    <row r="6" spans="1:13" x14ac:dyDescent="0.4">
      <c r="A6" s="792" t="s">
        <v>442</v>
      </c>
      <c r="B6" s="792"/>
      <c r="C6" s="792"/>
      <c r="D6" s="792"/>
      <c r="E6" s="792"/>
      <c r="F6" s="792"/>
      <c r="G6" s="792"/>
      <c r="H6" s="792"/>
      <c r="I6" s="792"/>
      <c r="J6" s="792"/>
      <c r="K6" s="792"/>
      <c r="L6" s="792"/>
      <c r="M6" s="792"/>
    </row>
    <row r="7" spans="1:13" x14ac:dyDescent="0.4">
      <c r="A7" s="792" t="s">
        <v>443</v>
      </c>
      <c r="B7" s="792"/>
      <c r="C7" s="792"/>
      <c r="D7" s="792"/>
      <c r="E7" s="792"/>
      <c r="F7" s="792"/>
      <c r="G7" s="792"/>
      <c r="H7" s="792"/>
      <c r="I7" s="792"/>
      <c r="J7" s="792"/>
      <c r="K7" s="792"/>
      <c r="L7" s="792"/>
      <c r="M7" s="792"/>
    </row>
    <row r="8" spans="1:13" x14ac:dyDescent="0.4">
      <c r="A8" s="423"/>
      <c r="B8" s="423"/>
      <c r="C8" s="423"/>
      <c r="D8" s="423"/>
      <c r="E8" s="423"/>
      <c r="F8" s="423"/>
      <c r="G8" s="423"/>
      <c r="H8" s="423"/>
      <c r="I8" s="423"/>
      <c r="J8" s="423"/>
      <c r="K8" s="423"/>
      <c r="L8" s="423"/>
      <c r="M8" s="423"/>
    </row>
    <row r="9" spans="1:13" x14ac:dyDescent="0.4">
      <c r="A9" s="423"/>
      <c r="B9" s="423"/>
      <c r="C9" s="423"/>
      <c r="D9" s="423"/>
      <c r="E9" s="423"/>
      <c r="F9" s="802">
        <v>46237</v>
      </c>
      <c r="G9" s="802"/>
      <c r="H9" s="802"/>
      <c r="I9" s="423"/>
      <c r="J9" s="423"/>
      <c r="K9" s="423"/>
      <c r="L9" s="423"/>
      <c r="M9" s="423"/>
    </row>
    <row r="10" spans="1:13" x14ac:dyDescent="0.4">
      <c r="A10" s="424"/>
      <c r="B10" s="424"/>
      <c r="C10" s="424"/>
      <c r="D10" s="424"/>
      <c r="E10" s="424"/>
      <c r="F10" s="803">
        <v>46237</v>
      </c>
      <c r="G10" s="803"/>
      <c r="H10" s="803"/>
      <c r="I10" s="424"/>
      <c r="J10" s="424"/>
      <c r="K10" s="424"/>
      <c r="L10" s="424"/>
      <c r="M10" s="424"/>
    </row>
    <row r="11" spans="1:13" x14ac:dyDescent="0.4">
      <c r="A11" s="424"/>
      <c r="B11" s="424"/>
      <c r="C11" s="424"/>
      <c r="D11" s="424"/>
      <c r="E11" s="424"/>
      <c r="F11" s="424"/>
      <c r="G11" s="424"/>
      <c r="H11" s="424"/>
      <c r="I11" s="424"/>
      <c r="J11" s="424"/>
      <c r="K11" s="424"/>
      <c r="L11" s="424"/>
      <c r="M11" s="424"/>
    </row>
    <row r="12" spans="1:13" x14ac:dyDescent="0.4">
      <c r="A12" s="424"/>
      <c r="B12" s="424"/>
      <c r="C12" s="424"/>
      <c r="D12" s="424"/>
      <c r="E12" s="424"/>
      <c r="F12" s="424"/>
      <c r="G12" s="424"/>
      <c r="H12" s="424"/>
      <c r="I12" s="424"/>
      <c r="J12" s="424"/>
      <c r="K12" s="424"/>
      <c r="L12" s="424"/>
      <c r="M12" s="424"/>
    </row>
    <row r="13" spans="1:13" x14ac:dyDescent="0.4">
      <c r="A13" s="424"/>
      <c r="B13" s="424"/>
      <c r="C13" s="424"/>
      <c r="D13" s="424"/>
      <c r="E13" s="424"/>
      <c r="F13" s="424"/>
      <c r="G13" s="424"/>
      <c r="H13" s="424"/>
      <c r="I13" s="424"/>
      <c r="J13" s="424"/>
      <c r="K13" s="424"/>
      <c r="L13" s="424"/>
      <c r="M13" s="424"/>
    </row>
    <row r="14" spans="1:13" x14ac:dyDescent="0.4">
      <c r="A14" s="424"/>
      <c r="B14" s="424"/>
      <c r="C14" s="424"/>
      <c r="D14" s="424"/>
      <c r="E14" s="424"/>
      <c r="F14" s="424"/>
      <c r="G14" s="424"/>
      <c r="H14" s="424"/>
      <c r="I14" s="424"/>
      <c r="J14" s="424"/>
      <c r="K14" s="424"/>
      <c r="L14" s="424"/>
      <c r="M14" s="424"/>
    </row>
    <row r="15" spans="1:13" x14ac:dyDescent="0.4">
      <c r="A15" s="424"/>
      <c r="B15" s="424"/>
      <c r="C15" s="424"/>
      <c r="D15" s="424"/>
      <c r="E15" s="424"/>
      <c r="F15" s="424"/>
      <c r="G15" s="424"/>
      <c r="H15" s="424"/>
      <c r="I15" s="424"/>
      <c r="J15" s="424"/>
      <c r="K15" s="424"/>
      <c r="L15" s="424"/>
      <c r="M15" s="424"/>
    </row>
    <row r="16" spans="1:13" x14ac:dyDescent="0.4">
      <c r="A16" s="424"/>
      <c r="B16" s="424"/>
      <c r="C16" s="424"/>
      <c r="D16" s="424"/>
      <c r="E16" s="424"/>
      <c r="F16" s="424"/>
      <c r="G16" s="424"/>
      <c r="H16" s="424"/>
      <c r="I16" s="424"/>
      <c r="J16" s="424"/>
      <c r="K16" s="424"/>
      <c r="L16" s="424"/>
      <c r="M16" s="424"/>
    </row>
    <row r="17" spans="1:13" x14ac:dyDescent="0.4">
      <c r="A17" s="424"/>
      <c r="B17" s="424"/>
      <c r="C17" s="424"/>
      <c r="D17" s="424"/>
      <c r="E17" s="424"/>
      <c r="F17" s="424"/>
      <c r="G17" s="424"/>
      <c r="H17" s="424"/>
      <c r="I17" s="424"/>
      <c r="J17" s="424"/>
      <c r="K17" s="424"/>
      <c r="L17" s="424"/>
      <c r="M17" s="424"/>
    </row>
    <row r="18" spans="1:13" x14ac:dyDescent="0.4">
      <c r="A18" s="424"/>
      <c r="B18" s="424"/>
      <c r="C18" s="424"/>
      <c r="D18" s="424"/>
      <c r="E18" s="424"/>
      <c r="F18" s="424"/>
      <c r="G18" s="424"/>
      <c r="H18" s="793" t="s">
        <v>201</v>
      </c>
      <c r="I18" s="794"/>
      <c r="J18" s="794"/>
      <c r="K18" s="794"/>
      <c r="L18" s="794"/>
      <c r="M18" s="795"/>
    </row>
    <row r="19" spans="1:13" x14ac:dyDescent="0.4">
      <c r="A19" s="424"/>
      <c r="B19" s="424"/>
      <c r="C19" s="424"/>
      <c r="D19" s="424"/>
      <c r="E19" s="424"/>
      <c r="F19" s="424"/>
      <c r="G19" s="424"/>
      <c r="H19" s="796" t="s">
        <v>339</v>
      </c>
      <c r="I19" s="792"/>
      <c r="J19" s="792"/>
      <c r="K19" s="792"/>
      <c r="L19" s="792"/>
      <c r="M19" s="797"/>
    </row>
    <row r="20" spans="1:13" x14ac:dyDescent="0.4">
      <c r="A20" s="424"/>
      <c r="B20" s="424"/>
      <c r="C20" s="424"/>
      <c r="D20" s="424"/>
      <c r="E20" s="424"/>
      <c r="F20" s="424"/>
      <c r="G20" s="424"/>
      <c r="H20" s="801" t="s">
        <v>340</v>
      </c>
      <c r="I20" s="792"/>
      <c r="J20" s="792"/>
      <c r="K20" s="792"/>
      <c r="L20" s="792"/>
      <c r="M20" s="797"/>
    </row>
    <row r="21" spans="1:13" x14ac:dyDescent="0.4">
      <c r="A21" s="424"/>
      <c r="B21" s="424"/>
      <c r="C21" s="424"/>
      <c r="D21" s="424"/>
      <c r="E21" s="424"/>
      <c r="F21" s="424"/>
      <c r="G21" s="424"/>
      <c r="H21" s="798" t="s">
        <v>129</v>
      </c>
      <c r="I21" s="799"/>
      <c r="J21" s="799"/>
      <c r="K21" s="799"/>
      <c r="L21" s="799"/>
      <c r="M21" s="800"/>
    </row>
    <row r="22" spans="1:13" x14ac:dyDescent="0.4">
      <c r="A22" s="424"/>
      <c r="B22" s="424"/>
      <c r="C22" s="424"/>
      <c r="D22" s="424"/>
      <c r="E22" s="424"/>
      <c r="F22" s="424"/>
      <c r="G22" s="424"/>
      <c r="H22" s="789" t="s">
        <v>202</v>
      </c>
      <c r="I22" s="790"/>
      <c r="J22" s="790"/>
      <c r="K22" s="790"/>
      <c r="L22" s="790"/>
      <c r="M22" s="791"/>
    </row>
    <row r="23" spans="1:13" x14ac:dyDescent="0.4">
      <c r="A23" s="424"/>
      <c r="B23" s="424"/>
      <c r="C23" s="424"/>
      <c r="D23" s="424"/>
      <c r="E23" s="424"/>
      <c r="F23" s="424"/>
      <c r="G23" s="424"/>
      <c r="H23" s="785" t="s">
        <v>203</v>
      </c>
      <c r="I23" s="786"/>
      <c r="J23" s="786"/>
      <c r="K23" s="786"/>
      <c r="L23" s="786"/>
      <c r="M23" s="787"/>
    </row>
    <row r="24" spans="1:13" ht="19.5" x14ac:dyDescent="0.4">
      <c r="A24" s="422"/>
      <c r="B24" s="422"/>
      <c r="C24" s="422"/>
      <c r="D24" s="422"/>
      <c r="E24" s="422"/>
      <c r="F24" s="422"/>
      <c r="G24" s="422"/>
      <c r="H24" s="425"/>
      <c r="I24" s="425"/>
      <c r="J24" s="425"/>
      <c r="K24" s="425"/>
      <c r="L24" s="425"/>
      <c r="M24" s="425"/>
    </row>
  </sheetData>
  <mergeCells count="11">
    <mergeCell ref="H23:M23"/>
    <mergeCell ref="A5:M5"/>
    <mergeCell ref="H22:M22"/>
    <mergeCell ref="A6:M6"/>
    <mergeCell ref="H18:M18"/>
    <mergeCell ref="H19:M19"/>
    <mergeCell ref="H21:M21"/>
    <mergeCell ref="A7:M7"/>
    <mergeCell ref="H20:M20"/>
    <mergeCell ref="F9:H9"/>
    <mergeCell ref="F10:H10"/>
  </mergeCells>
  <phoneticPr fontId="2"/>
  <hyperlinks>
    <hyperlink ref="H22:M22" r:id="rId1" display="HPアドレス：https://www.tokyocentury.co.jp/jp/" xr:uid="{00000000-0004-0000-0000-000000000000}"/>
    <hyperlink ref="H23" r:id="rId2" display="HPアドレス：https://www.tokyocentury.co.jp/jp/" xr:uid="{00000000-0004-0000-0000-000001000000}"/>
    <hyperlink ref="H23:M23" r:id="rId3" display="HP(EN)：https://www.tokyocentury.co.jp/en/" xr:uid="{00000000-0004-0000-0000-000002000000}"/>
  </hyperlinks>
  <pageMargins left="0.70866141732283472" right="0.70866141732283472" top="0.74803149606299213" bottom="0.74803149606299213" header="0.31496062992125984" footer="0.31496062992125984"/>
  <pageSetup paperSize="8"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U54"/>
  <sheetViews>
    <sheetView view="pageBreakPreview" zoomScaleNormal="85" zoomScaleSheetLayoutView="100" workbookViewId="0">
      <pane xSplit="2" ySplit="5" topLeftCell="C6"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27.5" style="65" customWidth="1"/>
    <col min="2" max="2" width="21" style="181" customWidth="1"/>
    <col min="3" max="3" width="29.25" style="11" customWidth="1"/>
    <col min="4" max="8" width="12.5" style="11" customWidth="1"/>
    <col min="9" max="17" width="10" style="11" customWidth="1"/>
    <col min="18" max="18" width="8.75" customWidth="1"/>
    <col min="19" max="16384" width="9" style="11"/>
  </cols>
  <sheetData>
    <row r="1" spans="1:21" ht="17.25" customHeight="1" x14ac:dyDescent="0.4">
      <c r="A1" s="278"/>
      <c r="I1" s="211"/>
      <c r="J1" s="211"/>
      <c r="K1" s="211"/>
      <c r="L1" s="211"/>
      <c r="M1" s="211"/>
      <c r="N1" s="211"/>
      <c r="O1" s="211"/>
      <c r="P1" s="211"/>
      <c r="Q1" s="211"/>
    </row>
    <row r="2" spans="1:21" s="249" customFormat="1" ht="17.25" customHeight="1" x14ac:dyDescent="0.4">
      <c r="A2" s="174" t="s">
        <v>361</v>
      </c>
      <c r="B2" s="214"/>
      <c r="C2" s="177" t="s">
        <v>142</v>
      </c>
      <c r="D2" s="247" t="s">
        <v>229</v>
      </c>
      <c r="E2" s="214"/>
      <c r="F2" s="681"/>
      <c r="G2" s="214"/>
      <c r="H2" s="214"/>
      <c r="I2" s="344" t="s">
        <v>231</v>
      </c>
      <c r="J2" s="214"/>
      <c r="K2" s="214"/>
      <c r="L2" s="214"/>
      <c r="M2" s="214"/>
      <c r="N2" s="214"/>
      <c r="O2" s="214"/>
      <c r="P2" s="214"/>
      <c r="Q2" s="213"/>
      <c r="R2"/>
      <c r="S2" s="246"/>
      <c r="T2" s="181"/>
      <c r="U2" s="181"/>
    </row>
    <row r="3" spans="1:21" s="249" customFormat="1" ht="17.25" customHeight="1" x14ac:dyDescent="0.4">
      <c r="A3" s="251" t="s">
        <v>371</v>
      </c>
      <c r="B3" s="252"/>
      <c r="C3" s="178" t="s">
        <v>221</v>
      </c>
      <c r="D3" s="334" t="s">
        <v>116</v>
      </c>
      <c r="E3" s="252"/>
      <c r="F3" s="334"/>
      <c r="G3" s="252"/>
      <c r="H3" s="252"/>
      <c r="I3" s="345" t="s">
        <v>230</v>
      </c>
      <c r="J3" s="252"/>
      <c r="K3" s="252"/>
      <c r="L3" s="252"/>
      <c r="M3" s="252"/>
      <c r="N3" s="252"/>
      <c r="O3" s="252"/>
      <c r="P3" s="252"/>
      <c r="Q3" s="279"/>
      <c r="R3"/>
      <c r="S3" s="246"/>
      <c r="T3" s="181"/>
      <c r="U3" s="181"/>
    </row>
    <row r="4" spans="1:21" s="65" customFormat="1" ht="17.25" customHeight="1" x14ac:dyDescent="0.4">
      <c r="A4" s="251"/>
      <c r="B4" s="252"/>
      <c r="C4" s="178"/>
      <c r="D4" s="216">
        <v>2021</v>
      </c>
      <c r="E4" s="216">
        <v>2022</v>
      </c>
      <c r="F4" s="216">
        <v>2023</v>
      </c>
      <c r="G4" s="216">
        <v>2024</v>
      </c>
      <c r="H4" s="216">
        <v>2025</v>
      </c>
      <c r="I4" s="217" t="s">
        <v>302</v>
      </c>
      <c r="J4" s="218" t="s">
        <v>304</v>
      </c>
      <c r="K4" s="218" t="s">
        <v>305</v>
      </c>
      <c r="L4" s="207" t="s">
        <v>306</v>
      </c>
      <c r="M4" s="217" t="s">
        <v>308</v>
      </c>
      <c r="N4" s="218" t="s">
        <v>315</v>
      </c>
      <c r="O4" s="218" t="s">
        <v>316</v>
      </c>
      <c r="P4" s="207" t="s">
        <v>317</v>
      </c>
      <c r="Q4" s="505" t="s">
        <v>353</v>
      </c>
      <c r="R4"/>
      <c r="S4" s="11"/>
      <c r="T4" s="11"/>
      <c r="U4" s="11"/>
    </row>
    <row r="5" spans="1:21" s="211" customFormat="1" ht="17.25" customHeight="1" x14ac:dyDescent="0.4">
      <c r="A5" s="220"/>
      <c r="B5" s="255"/>
      <c r="C5" s="176"/>
      <c r="D5" s="221" t="s">
        <v>412</v>
      </c>
      <c r="E5" s="221" t="s">
        <v>334</v>
      </c>
      <c r="F5" s="221" t="s">
        <v>335</v>
      </c>
      <c r="G5" s="221" t="s">
        <v>336</v>
      </c>
      <c r="H5" s="176" t="s">
        <v>455</v>
      </c>
      <c r="I5" s="220" t="s">
        <v>328</v>
      </c>
      <c r="J5" s="222" t="s">
        <v>329</v>
      </c>
      <c r="K5" s="222" t="s">
        <v>330</v>
      </c>
      <c r="L5" s="223" t="s">
        <v>331</v>
      </c>
      <c r="M5" s="220" t="s">
        <v>456</v>
      </c>
      <c r="N5" s="222" t="s">
        <v>457</v>
      </c>
      <c r="O5" s="222" t="s">
        <v>458</v>
      </c>
      <c r="P5" s="223" t="s">
        <v>459</v>
      </c>
      <c r="Q5" s="490" t="s">
        <v>460</v>
      </c>
      <c r="R5"/>
    </row>
    <row r="6" spans="1:21" s="65" customFormat="1" ht="17.25" customHeight="1" x14ac:dyDescent="0.4">
      <c r="A6" s="645" t="s">
        <v>361</v>
      </c>
      <c r="B6" s="196" t="s">
        <v>4</v>
      </c>
      <c r="C6" s="763" t="s">
        <v>75</v>
      </c>
      <c r="D6" s="958"/>
      <c r="E6" s="959"/>
      <c r="F6" s="959"/>
      <c r="G6" s="953" t="s">
        <v>390</v>
      </c>
      <c r="H6" s="765"/>
      <c r="I6" s="916" t="s">
        <v>390</v>
      </c>
      <c r="J6" s="917"/>
      <c r="K6" s="917"/>
      <c r="L6" s="918"/>
      <c r="M6" s="545">
        <v>47370</v>
      </c>
      <c r="N6" s="917" t="s">
        <v>390</v>
      </c>
      <c r="O6" s="917"/>
      <c r="P6" s="918"/>
      <c r="Q6" s="542">
        <v>64340</v>
      </c>
      <c r="R6"/>
      <c r="S6" s="305"/>
      <c r="T6" s="305"/>
      <c r="U6" s="305"/>
    </row>
    <row r="7" spans="1:21" s="65" customFormat="1" ht="17.25" customHeight="1" x14ac:dyDescent="0.4">
      <c r="A7" s="79" t="s">
        <v>371</v>
      </c>
      <c r="B7" s="196" t="s">
        <v>341</v>
      </c>
      <c r="C7" s="764" t="s">
        <v>78</v>
      </c>
      <c r="D7" s="960"/>
      <c r="E7" s="961"/>
      <c r="F7" s="961"/>
      <c r="G7" s="954"/>
      <c r="H7" s="544">
        <v>68054</v>
      </c>
      <c r="I7" s="921"/>
      <c r="J7" s="873"/>
      <c r="K7" s="873"/>
      <c r="L7" s="874"/>
      <c r="M7" s="545">
        <v>16972</v>
      </c>
      <c r="N7" s="873"/>
      <c r="O7" s="873"/>
      <c r="P7" s="874"/>
      <c r="Q7" s="542">
        <v>21039</v>
      </c>
      <c r="R7"/>
      <c r="S7" s="305"/>
      <c r="T7" s="305"/>
      <c r="U7" s="305"/>
    </row>
    <row r="8" spans="1:21" s="65" customFormat="1" ht="17.25" customHeight="1" x14ac:dyDescent="0.4">
      <c r="A8" s="79"/>
      <c r="B8" s="196" t="s">
        <v>7</v>
      </c>
      <c r="C8" s="764" t="s">
        <v>80</v>
      </c>
      <c r="D8" s="960"/>
      <c r="E8" s="961"/>
      <c r="F8" s="961"/>
      <c r="G8" s="954"/>
      <c r="H8" s="201">
        <v>20521</v>
      </c>
      <c r="I8" s="921"/>
      <c r="J8" s="873"/>
      <c r="K8" s="873"/>
      <c r="L8" s="874"/>
      <c r="M8" s="281">
        <v>5892</v>
      </c>
      <c r="N8" s="873"/>
      <c r="O8" s="873"/>
      <c r="P8" s="874"/>
      <c r="Q8" s="202">
        <v>7882</v>
      </c>
      <c r="R8"/>
      <c r="S8" s="305"/>
      <c r="T8" s="305"/>
      <c r="U8" s="305"/>
    </row>
    <row r="9" spans="1:21" s="65" customFormat="1" ht="17.25" customHeight="1" x14ac:dyDescent="0.4">
      <c r="A9" s="79"/>
      <c r="B9" s="539" t="s">
        <v>8</v>
      </c>
      <c r="C9" s="468" t="s">
        <v>67</v>
      </c>
      <c r="D9" s="960"/>
      <c r="E9" s="961"/>
      <c r="F9" s="961"/>
      <c r="G9" s="954"/>
      <c r="H9" s="544">
        <v>19819</v>
      </c>
      <c r="I9" s="921"/>
      <c r="J9" s="873"/>
      <c r="K9" s="873"/>
      <c r="L9" s="874"/>
      <c r="M9" s="545">
        <v>5594</v>
      </c>
      <c r="N9" s="873"/>
      <c r="O9" s="873"/>
      <c r="P9" s="874"/>
      <c r="Q9" s="542">
        <v>7000</v>
      </c>
      <c r="R9"/>
      <c r="S9" s="305"/>
      <c r="T9" s="305"/>
      <c r="U9" s="305"/>
    </row>
    <row r="10" spans="1:21" s="65" customFormat="1" ht="28.5" x14ac:dyDescent="0.4">
      <c r="A10" s="238"/>
      <c r="B10" s="464" t="s">
        <v>247</v>
      </c>
      <c r="C10" s="71" t="s">
        <v>68</v>
      </c>
      <c r="D10" s="960"/>
      <c r="E10" s="961"/>
      <c r="F10" s="961"/>
      <c r="G10" s="954"/>
      <c r="H10" s="201">
        <v>10077</v>
      </c>
      <c r="I10" s="921"/>
      <c r="J10" s="873"/>
      <c r="K10" s="873"/>
      <c r="L10" s="874"/>
      <c r="M10" s="281">
        <v>3611</v>
      </c>
      <c r="N10" s="873"/>
      <c r="O10" s="873"/>
      <c r="P10" s="874"/>
      <c r="Q10" s="202">
        <v>4963</v>
      </c>
      <c r="R10"/>
      <c r="S10" s="305"/>
      <c r="T10" s="305"/>
      <c r="U10" s="305"/>
    </row>
    <row r="11" spans="1:21" x14ac:dyDescent="0.4">
      <c r="A11" s="667"/>
      <c r="B11" s="464" t="s">
        <v>402</v>
      </c>
      <c r="C11" s="71" t="s">
        <v>438</v>
      </c>
      <c r="D11" s="960"/>
      <c r="E11" s="961"/>
      <c r="F11" s="961"/>
      <c r="G11" s="954"/>
      <c r="H11" s="951"/>
      <c r="I11" s="921"/>
      <c r="J11" s="873"/>
      <c r="K11" s="873"/>
      <c r="L11" s="874"/>
      <c r="M11" s="281">
        <v>1546</v>
      </c>
      <c r="N11" s="873"/>
      <c r="O11" s="873"/>
      <c r="P11" s="874"/>
      <c r="Q11" s="202">
        <v>773</v>
      </c>
      <c r="S11" s="305"/>
      <c r="T11" s="305"/>
      <c r="U11" s="305"/>
    </row>
    <row r="12" spans="1:21" x14ac:dyDescent="0.4">
      <c r="A12" s="667"/>
      <c r="B12" s="464" t="s">
        <v>403</v>
      </c>
      <c r="C12" s="71" t="s">
        <v>439</v>
      </c>
      <c r="D12" s="960"/>
      <c r="E12" s="961"/>
      <c r="F12" s="961"/>
      <c r="G12" s="954"/>
      <c r="H12" s="976"/>
      <c r="I12" s="921"/>
      <c r="J12" s="873"/>
      <c r="K12" s="873"/>
      <c r="L12" s="874"/>
      <c r="M12" s="281">
        <v>-85</v>
      </c>
      <c r="N12" s="873"/>
      <c r="O12" s="873"/>
      <c r="P12" s="874"/>
      <c r="Q12" s="202">
        <v>-147</v>
      </c>
      <c r="S12" s="305"/>
      <c r="T12" s="305"/>
      <c r="U12" s="305"/>
    </row>
    <row r="13" spans="1:21" s="65" customFormat="1" ht="17.25" customHeight="1" x14ac:dyDescent="0.4">
      <c r="A13" s="79"/>
      <c r="B13" s="196" t="s">
        <v>135</v>
      </c>
      <c r="C13" s="231" t="s">
        <v>63</v>
      </c>
      <c r="D13" s="960"/>
      <c r="E13" s="961"/>
      <c r="F13" s="961"/>
      <c r="G13" s="954"/>
      <c r="H13" s="201">
        <v>926068</v>
      </c>
      <c r="I13" s="921"/>
      <c r="J13" s="873"/>
      <c r="K13" s="873"/>
      <c r="L13" s="874"/>
      <c r="M13" s="281">
        <v>818540</v>
      </c>
      <c r="N13" s="873"/>
      <c r="O13" s="873"/>
      <c r="P13" s="874"/>
      <c r="Q13" s="202">
        <v>955426</v>
      </c>
      <c r="R13"/>
      <c r="S13" s="305"/>
      <c r="T13" s="305"/>
      <c r="U13" s="305"/>
    </row>
    <row r="14" spans="1:21" s="65" customFormat="1" ht="28.5" customHeight="1" x14ac:dyDescent="0.4">
      <c r="A14" s="79"/>
      <c r="B14" s="196" t="s">
        <v>405</v>
      </c>
      <c r="C14" s="71" t="s">
        <v>410</v>
      </c>
      <c r="D14" s="960"/>
      <c r="E14" s="961"/>
      <c r="F14" s="961"/>
      <c r="G14" s="954"/>
      <c r="H14" s="946"/>
      <c r="I14" s="921"/>
      <c r="J14" s="873"/>
      <c r="K14" s="873"/>
      <c r="L14" s="874"/>
      <c r="M14" s="949"/>
      <c r="N14" s="873"/>
      <c r="O14" s="873"/>
      <c r="P14" s="874"/>
      <c r="Q14" s="668">
        <v>2.98E-2</v>
      </c>
      <c r="R14"/>
      <c r="S14" s="306"/>
      <c r="T14" s="306"/>
      <c r="U14" s="306"/>
    </row>
    <row r="15" spans="1:21" s="65" customFormat="1" ht="29.25" x14ac:dyDescent="0.4">
      <c r="A15" s="79"/>
      <c r="B15" s="609" t="s">
        <v>283</v>
      </c>
      <c r="C15" s="610" t="s">
        <v>284</v>
      </c>
      <c r="D15" s="960"/>
      <c r="E15" s="961"/>
      <c r="F15" s="961"/>
      <c r="G15" s="954"/>
      <c r="H15" s="947"/>
      <c r="I15" s="921"/>
      <c r="J15" s="873"/>
      <c r="K15" s="873"/>
      <c r="L15" s="874"/>
      <c r="M15" s="950"/>
      <c r="N15" s="873"/>
      <c r="O15" s="873"/>
      <c r="P15" s="874"/>
      <c r="Q15" s="403">
        <v>2.1100000000000001E-2</v>
      </c>
      <c r="R15"/>
      <c r="S15" s="306"/>
      <c r="T15" s="306"/>
      <c r="U15" s="306"/>
    </row>
    <row r="16" spans="1:21" s="65" customFormat="1" x14ac:dyDescent="0.4">
      <c r="A16" s="80"/>
      <c r="B16" s="233" t="s">
        <v>406</v>
      </c>
      <c r="C16" s="670" t="s">
        <v>432</v>
      </c>
      <c r="D16" s="962"/>
      <c r="E16" s="963"/>
      <c r="F16" s="963"/>
      <c r="G16" s="955"/>
      <c r="H16" s="948"/>
      <c r="I16" s="957"/>
      <c r="J16" s="934"/>
      <c r="K16" s="934"/>
      <c r="L16" s="956"/>
      <c r="M16" s="671">
        <v>0.14386004973599215</v>
      </c>
      <c r="N16" s="934"/>
      <c r="O16" s="934"/>
      <c r="P16" s="956"/>
      <c r="Q16" s="738">
        <v>0.2347835903998543</v>
      </c>
      <c r="R16"/>
      <c r="S16" s="306"/>
      <c r="T16" s="306"/>
      <c r="U16" s="306"/>
    </row>
    <row r="17" spans="1:21" s="65" customFormat="1" ht="17.25" customHeight="1" x14ac:dyDescent="0.4">
      <c r="A17" s="739" t="s">
        <v>408</v>
      </c>
      <c r="B17" s="539" t="s">
        <v>8</v>
      </c>
      <c r="C17" s="540" t="s">
        <v>67</v>
      </c>
      <c r="D17" s="964"/>
      <c r="E17" s="965"/>
      <c r="F17" s="965"/>
      <c r="G17" s="968" t="s">
        <v>390</v>
      </c>
      <c r="H17" s="544">
        <v>14710</v>
      </c>
      <c r="I17" s="970" t="s">
        <v>390</v>
      </c>
      <c r="J17" s="968"/>
      <c r="K17" s="968"/>
      <c r="L17" s="971"/>
      <c r="M17" s="545">
        <v>2021</v>
      </c>
      <c r="N17" s="968" t="s">
        <v>390</v>
      </c>
      <c r="O17" s="968"/>
      <c r="P17" s="971"/>
      <c r="Q17" s="542">
        <v>5291</v>
      </c>
      <c r="R17"/>
      <c r="S17" s="305"/>
      <c r="T17" s="305"/>
      <c r="U17" s="305"/>
    </row>
    <row r="18" spans="1:21" s="65" customFormat="1" ht="27.75" customHeight="1" x14ac:dyDescent="0.4">
      <c r="A18" s="79" t="s">
        <v>409</v>
      </c>
      <c r="B18" s="464" t="s">
        <v>247</v>
      </c>
      <c r="C18" s="607" t="s">
        <v>68</v>
      </c>
      <c r="D18" s="960"/>
      <c r="E18" s="961"/>
      <c r="F18" s="961"/>
      <c r="G18" s="954"/>
      <c r="H18" s="544">
        <v>9438</v>
      </c>
      <c r="I18" s="972"/>
      <c r="J18" s="954"/>
      <c r="K18" s="954"/>
      <c r="L18" s="973"/>
      <c r="M18" s="545">
        <v>1196</v>
      </c>
      <c r="N18" s="954"/>
      <c r="O18" s="954"/>
      <c r="P18" s="973"/>
      <c r="Q18" s="542">
        <v>3443</v>
      </c>
      <c r="R18"/>
      <c r="S18" s="305"/>
      <c r="T18" s="305"/>
      <c r="U18" s="305"/>
    </row>
    <row r="19" spans="1:21" s="65" customFormat="1" ht="17.25" customHeight="1" x14ac:dyDescent="0.4">
      <c r="A19" s="79"/>
      <c r="B19" s="196" t="s">
        <v>135</v>
      </c>
      <c r="C19" s="231" t="s">
        <v>63</v>
      </c>
      <c r="D19" s="960"/>
      <c r="E19" s="961"/>
      <c r="F19" s="961"/>
      <c r="G19" s="954"/>
      <c r="H19" s="201">
        <v>505038</v>
      </c>
      <c r="I19" s="972"/>
      <c r="J19" s="954"/>
      <c r="K19" s="954"/>
      <c r="L19" s="973"/>
      <c r="M19" s="281">
        <v>427699</v>
      </c>
      <c r="N19" s="954"/>
      <c r="O19" s="954"/>
      <c r="P19" s="973"/>
      <c r="Q19" s="202">
        <v>528020</v>
      </c>
      <c r="R19"/>
      <c r="S19" s="305"/>
      <c r="T19" s="305"/>
      <c r="U19" s="305"/>
    </row>
    <row r="20" spans="1:21" s="66" customFormat="1" ht="29.25" x14ac:dyDescent="0.4">
      <c r="A20" s="70"/>
      <c r="B20" s="609" t="s">
        <v>405</v>
      </c>
      <c r="C20" s="610" t="s">
        <v>264</v>
      </c>
      <c r="D20" s="960"/>
      <c r="E20" s="961"/>
      <c r="F20" s="961"/>
      <c r="G20" s="954"/>
      <c r="H20" s="979"/>
      <c r="I20" s="972"/>
      <c r="J20" s="954"/>
      <c r="K20" s="954"/>
      <c r="L20" s="973"/>
      <c r="M20" s="977"/>
      <c r="N20" s="954"/>
      <c r="O20" s="954"/>
      <c r="P20" s="973"/>
      <c r="Q20" s="668">
        <v>4.1000000000000002E-2</v>
      </c>
      <c r="R20"/>
      <c r="S20" s="306"/>
      <c r="T20" s="306"/>
      <c r="U20" s="306"/>
    </row>
    <row r="21" spans="1:21" s="66" customFormat="1" ht="25.5" x14ac:dyDescent="0.4">
      <c r="A21" s="68"/>
      <c r="B21" s="614" t="s">
        <v>349</v>
      </c>
      <c r="C21" s="770" t="s">
        <v>350</v>
      </c>
      <c r="D21" s="966"/>
      <c r="E21" s="967"/>
      <c r="F21" s="967"/>
      <c r="G21" s="969"/>
      <c r="H21" s="980"/>
      <c r="I21" s="974"/>
      <c r="J21" s="969"/>
      <c r="K21" s="969"/>
      <c r="L21" s="975"/>
      <c r="M21" s="978"/>
      <c r="N21" s="969"/>
      <c r="O21" s="969"/>
      <c r="P21" s="975"/>
      <c r="Q21" s="714">
        <v>2.7E-2</v>
      </c>
      <c r="R21"/>
      <c r="S21" s="306"/>
      <c r="T21" s="306"/>
      <c r="U21" s="306"/>
    </row>
    <row r="22" spans="1:21" s="181" customFormat="1" ht="15.75" x14ac:dyDescent="0.25">
      <c r="A22" s="249" t="s">
        <v>397</v>
      </c>
      <c r="B22" s="249"/>
      <c r="C22" s="727"/>
      <c r="D22" s="728"/>
      <c r="E22" s="728"/>
      <c r="F22" s="728"/>
      <c r="G22" s="728"/>
      <c r="H22" s="728"/>
      <c r="I22" s="728"/>
      <c r="J22" s="728"/>
      <c r="K22" s="728"/>
      <c r="L22" s="728"/>
      <c r="M22" s="728"/>
      <c r="N22" s="728"/>
      <c r="O22" s="728"/>
      <c r="P22" s="728"/>
      <c r="Q22" s="728"/>
      <c r="R22" s="2"/>
      <c r="S22" s="729"/>
      <c r="T22" s="729"/>
      <c r="U22" s="729"/>
    </row>
    <row r="23" spans="1:21" s="502" customFormat="1" x14ac:dyDescent="0.4">
      <c r="A23" s="57" t="s">
        <v>453</v>
      </c>
      <c r="C23" s="700"/>
      <c r="I23" s="701"/>
      <c r="J23" s="701"/>
      <c r="K23" s="701"/>
      <c r="L23" s="701"/>
      <c r="M23" s="701"/>
      <c r="N23" s="701"/>
      <c r="O23" s="701"/>
      <c r="P23" s="701"/>
      <c r="Q23" s="701"/>
      <c r="R23" s="96"/>
    </row>
    <row r="24" spans="1:21" s="181" customFormat="1" ht="15.75" x14ac:dyDescent="0.25">
      <c r="A24" s="249" t="s">
        <v>396</v>
      </c>
      <c r="B24" s="249"/>
      <c r="C24" s="727"/>
      <c r="D24" s="728"/>
      <c r="E24" s="728"/>
      <c r="F24" s="728"/>
      <c r="G24" s="728"/>
      <c r="H24" s="728"/>
      <c r="I24" s="728"/>
      <c r="J24" s="728"/>
      <c r="K24" s="728"/>
      <c r="L24" s="728"/>
      <c r="M24" s="728"/>
      <c r="N24" s="728"/>
      <c r="O24" s="728"/>
      <c r="P24" s="728"/>
      <c r="Q24" s="728"/>
      <c r="R24" s="2"/>
      <c r="S24" s="729"/>
      <c r="T24" s="729"/>
      <c r="U24" s="729"/>
    </row>
    <row r="25" spans="1:21" s="502" customFormat="1" x14ac:dyDescent="0.4">
      <c r="A25" s="57" t="s">
        <v>454</v>
      </c>
      <c r="C25" s="700"/>
      <c r="I25" s="701"/>
      <c r="J25" s="701"/>
      <c r="K25" s="701"/>
      <c r="L25" s="701"/>
      <c r="M25" s="701"/>
      <c r="N25" s="701"/>
      <c r="O25" s="701"/>
      <c r="P25" s="701"/>
      <c r="Q25" s="701"/>
      <c r="R25" s="96"/>
    </row>
    <row r="26" spans="1:21" s="181" customFormat="1" ht="15" customHeight="1" x14ac:dyDescent="0.25">
      <c r="A26" s="466" t="s">
        <v>398</v>
      </c>
      <c r="B26" s="466"/>
      <c r="R26" s="2"/>
    </row>
    <row r="27" spans="1:21" ht="15" customHeight="1" x14ac:dyDescent="0.4">
      <c r="A27" s="65" t="s">
        <v>262</v>
      </c>
      <c r="B27" s="65"/>
    </row>
    <row r="28" spans="1:21" s="181" customFormat="1" ht="15" customHeight="1" x14ac:dyDescent="0.25">
      <c r="A28" s="466" t="s">
        <v>399</v>
      </c>
      <c r="B28" s="466"/>
      <c r="M28" s="2"/>
      <c r="R28" s="2"/>
    </row>
    <row r="29" spans="1:21" ht="15" customHeight="1" x14ac:dyDescent="0.4">
      <c r="A29" s="65" t="s">
        <v>263</v>
      </c>
      <c r="B29" s="65"/>
      <c r="M29" s="537"/>
    </row>
    <row r="30" spans="1:21" s="4" customFormat="1" ht="17.25" customHeight="1" x14ac:dyDescent="0.4">
      <c r="A30" s="466" t="s">
        <v>400</v>
      </c>
      <c r="I30" s="16"/>
      <c r="J30" s="16"/>
      <c r="K30" s="16"/>
      <c r="L30" s="16"/>
      <c r="M30" s="16"/>
      <c r="N30" s="16"/>
      <c r="O30" s="16"/>
      <c r="P30" s="16"/>
      <c r="Q30" s="16"/>
      <c r="R30"/>
    </row>
    <row r="31" spans="1:21" s="502" customFormat="1" x14ac:dyDescent="0.4">
      <c r="A31" s="65" t="s">
        <v>449</v>
      </c>
      <c r="C31" s="700"/>
      <c r="I31" s="701"/>
      <c r="J31" s="701"/>
      <c r="K31" s="701"/>
      <c r="L31" s="701"/>
      <c r="M31" s="701"/>
      <c r="N31" s="701"/>
      <c r="O31" s="701"/>
      <c r="P31" s="701"/>
      <c r="Q31" s="701"/>
      <c r="R31" s="96"/>
    </row>
    <row r="32" spans="1:21" s="4" customFormat="1" x14ac:dyDescent="0.4">
      <c r="A32" s="249" t="s">
        <v>451</v>
      </c>
      <c r="C32" s="14"/>
      <c r="I32" s="16"/>
      <c r="J32" s="16"/>
      <c r="K32" s="16"/>
      <c r="L32" s="16"/>
      <c r="M32" s="16"/>
      <c r="N32" s="16"/>
      <c r="O32" s="16"/>
      <c r="P32" s="16"/>
      <c r="Q32" s="16"/>
      <c r="R32"/>
    </row>
    <row r="33" spans="1:21" s="502" customFormat="1" x14ac:dyDescent="0.4">
      <c r="A33" s="65" t="s">
        <v>450</v>
      </c>
      <c r="C33" s="700"/>
      <c r="I33" s="701"/>
      <c r="J33" s="701"/>
      <c r="K33" s="701"/>
      <c r="L33" s="701"/>
      <c r="M33" s="701"/>
      <c r="N33" s="701"/>
      <c r="O33" s="701"/>
      <c r="P33" s="701"/>
      <c r="Q33" s="701"/>
      <c r="R33" s="96"/>
    </row>
    <row r="34" spans="1:21" ht="15" customHeight="1" x14ac:dyDescent="0.4">
      <c r="A34" s="65" t="s">
        <v>411</v>
      </c>
      <c r="I34" s="211"/>
      <c r="J34" s="211"/>
      <c r="K34" s="211"/>
      <c r="L34" s="211"/>
      <c r="M34" s="211"/>
      <c r="N34" s="211"/>
      <c r="O34" s="211"/>
      <c r="P34" s="211"/>
      <c r="Q34" s="211"/>
    </row>
    <row r="35" spans="1:21" ht="15" customHeight="1" x14ac:dyDescent="0.4">
      <c r="A35" s="65" t="s">
        <v>271</v>
      </c>
      <c r="I35" s="211"/>
      <c r="J35" s="211"/>
      <c r="K35" s="211"/>
      <c r="L35" s="211"/>
      <c r="M35" s="211"/>
      <c r="N35" s="211"/>
      <c r="O35" s="211"/>
      <c r="P35" s="211"/>
      <c r="Q35" s="211"/>
    </row>
    <row r="36" spans="1:21" ht="17.25" customHeight="1" x14ac:dyDescent="0.4">
      <c r="A36" s="410"/>
      <c r="I36" s="211"/>
      <c r="J36" s="211"/>
      <c r="K36" s="211"/>
      <c r="L36" s="211"/>
      <c r="M36" s="211"/>
      <c r="N36" s="211"/>
      <c r="O36" s="211"/>
      <c r="P36" s="211"/>
      <c r="Q36" s="211"/>
    </row>
    <row r="37" spans="1:21" s="249" customFormat="1" ht="17.25" customHeight="1" x14ac:dyDescent="0.4">
      <c r="A37" s="212" t="s">
        <v>265</v>
      </c>
      <c r="B37" s="214"/>
      <c r="C37" s="177"/>
      <c r="D37" s="247" t="s">
        <v>229</v>
      </c>
      <c r="E37" s="214"/>
      <c r="F37" s="214"/>
      <c r="G37" s="214"/>
      <c r="H37" s="214"/>
      <c r="I37" s="344" t="s">
        <v>231</v>
      </c>
      <c r="J37" s="214"/>
      <c r="K37" s="214"/>
      <c r="L37" s="214"/>
      <c r="M37" s="214"/>
      <c r="N37" s="214"/>
      <c r="O37" s="214"/>
      <c r="P37" s="214"/>
      <c r="Q37" s="213"/>
      <c r="R37"/>
    </row>
    <row r="38" spans="1:21" s="249" customFormat="1" ht="17.25" customHeight="1" x14ac:dyDescent="0.4">
      <c r="A38" s="251"/>
      <c r="B38" s="252"/>
      <c r="C38" s="178"/>
      <c r="D38" s="334" t="s">
        <v>116</v>
      </c>
      <c r="E38" s="252"/>
      <c r="F38" s="252"/>
      <c r="G38" s="252"/>
      <c r="H38" s="252"/>
      <c r="I38" s="345" t="s">
        <v>230</v>
      </c>
      <c r="J38" s="252"/>
      <c r="K38" s="252"/>
      <c r="L38" s="252"/>
      <c r="M38" s="252"/>
      <c r="N38" s="252"/>
      <c r="O38" s="252"/>
      <c r="P38" s="252"/>
      <c r="Q38" s="279"/>
      <c r="R38"/>
    </row>
    <row r="39" spans="1:21" s="65" customFormat="1" ht="17.25" customHeight="1" x14ac:dyDescent="0.4">
      <c r="A39" s="215"/>
      <c r="B39" s="252"/>
      <c r="C39" s="253"/>
      <c r="D39" s="216">
        <v>2023</v>
      </c>
      <c r="E39" s="216">
        <v>2024</v>
      </c>
      <c r="F39" s="216">
        <v>2023</v>
      </c>
      <c r="G39" s="216">
        <v>2024</v>
      </c>
      <c r="H39" s="216">
        <v>2025</v>
      </c>
      <c r="I39" s="217" t="s">
        <v>302</v>
      </c>
      <c r="J39" s="218" t="s">
        <v>304</v>
      </c>
      <c r="K39" s="218" t="s">
        <v>305</v>
      </c>
      <c r="L39" s="207" t="s">
        <v>306</v>
      </c>
      <c r="M39" s="217" t="s">
        <v>308</v>
      </c>
      <c r="N39" s="218" t="s">
        <v>315</v>
      </c>
      <c r="O39" s="218" t="s">
        <v>316</v>
      </c>
      <c r="P39" s="207" t="s">
        <v>317</v>
      </c>
      <c r="Q39" s="505" t="s">
        <v>308</v>
      </c>
      <c r="R39"/>
    </row>
    <row r="40" spans="1:21" s="211" customFormat="1" ht="17.25" customHeight="1" x14ac:dyDescent="0.4">
      <c r="A40" s="220"/>
      <c r="B40" s="255"/>
      <c r="C40" s="176" t="s">
        <v>171</v>
      </c>
      <c r="D40" s="221" t="s">
        <v>337</v>
      </c>
      <c r="E40" s="221" t="s">
        <v>461</v>
      </c>
      <c r="F40" s="221" t="s">
        <v>337</v>
      </c>
      <c r="G40" s="221" t="s">
        <v>461</v>
      </c>
      <c r="H40" s="176" t="s">
        <v>462</v>
      </c>
      <c r="I40" s="220" t="s">
        <v>327</v>
      </c>
      <c r="J40" s="222" t="s">
        <v>328</v>
      </c>
      <c r="K40" s="222" t="s">
        <v>329</v>
      </c>
      <c r="L40" s="223" t="s">
        <v>330</v>
      </c>
      <c r="M40" s="525" t="s">
        <v>331</v>
      </c>
      <c r="N40" s="222" t="s">
        <v>456</v>
      </c>
      <c r="O40" s="222" t="s">
        <v>457</v>
      </c>
      <c r="P40" s="223" t="s">
        <v>458</v>
      </c>
      <c r="Q40" s="506" t="s">
        <v>331</v>
      </c>
      <c r="R40"/>
    </row>
    <row r="41" spans="1:21" s="65" customFormat="1" ht="18" customHeight="1" x14ac:dyDescent="0.4">
      <c r="A41" s="79" t="s">
        <v>30</v>
      </c>
      <c r="B41" s="470"/>
      <c r="C41" s="273" t="s">
        <v>75</v>
      </c>
      <c r="D41" s="261">
        <v>851</v>
      </c>
      <c r="E41" s="261">
        <v>432</v>
      </c>
      <c r="F41" s="261">
        <v>851</v>
      </c>
      <c r="G41" s="261">
        <v>894</v>
      </c>
      <c r="H41" s="263">
        <v>1018</v>
      </c>
      <c r="I41" s="261">
        <v>211</v>
      </c>
      <c r="J41" s="261">
        <v>221</v>
      </c>
      <c r="K41" s="261">
        <v>218</v>
      </c>
      <c r="L41" s="263">
        <v>243</v>
      </c>
      <c r="M41" s="280">
        <v>214</v>
      </c>
      <c r="N41" s="261">
        <v>240</v>
      </c>
      <c r="O41" s="261">
        <v>252</v>
      </c>
      <c r="P41" s="263">
        <v>310</v>
      </c>
      <c r="Q41" s="542">
        <v>308</v>
      </c>
      <c r="R41"/>
      <c r="S41" s="305"/>
      <c r="T41" s="305"/>
      <c r="U41" s="305"/>
    </row>
    <row r="42" spans="1:21" s="65" customFormat="1" ht="18" customHeight="1" x14ac:dyDescent="0.4">
      <c r="A42" s="79"/>
      <c r="B42" s="471"/>
      <c r="C42" s="468" t="s">
        <v>78</v>
      </c>
      <c r="D42" s="201">
        <v>399</v>
      </c>
      <c r="E42" s="201">
        <v>207</v>
      </c>
      <c r="F42" s="201">
        <v>399</v>
      </c>
      <c r="G42" s="201">
        <v>438</v>
      </c>
      <c r="H42" s="203">
        <v>489</v>
      </c>
      <c r="I42" s="201">
        <v>99</v>
      </c>
      <c r="J42" s="201">
        <v>108</v>
      </c>
      <c r="K42" s="201">
        <v>105</v>
      </c>
      <c r="L42" s="203">
        <v>125</v>
      </c>
      <c r="M42" s="281">
        <v>102</v>
      </c>
      <c r="N42" s="201">
        <v>115</v>
      </c>
      <c r="O42" s="201">
        <v>127</v>
      </c>
      <c r="P42" s="203">
        <v>143</v>
      </c>
      <c r="Q42" s="542">
        <v>142</v>
      </c>
      <c r="R42"/>
      <c r="S42" s="305"/>
      <c r="T42" s="305"/>
      <c r="U42" s="305"/>
    </row>
    <row r="43" spans="1:21" s="65" customFormat="1" ht="18" customHeight="1" x14ac:dyDescent="0.4">
      <c r="A43" s="79"/>
      <c r="B43" s="471"/>
      <c r="C43" s="468" t="s">
        <v>89</v>
      </c>
      <c r="D43" s="201">
        <v>89</v>
      </c>
      <c r="E43" s="201">
        <v>41</v>
      </c>
      <c r="F43" s="201">
        <v>89</v>
      </c>
      <c r="G43" s="201">
        <v>92</v>
      </c>
      <c r="H43" s="203">
        <v>104</v>
      </c>
      <c r="I43" s="201">
        <v>18</v>
      </c>
      <c r="J43" s="201">
        <v>22</v>
      </c>
      <c r="K43" s="201">
        <v>21</v>
      </c>
      <c r="L43" s="203">
        <v>29</v>
      </c>
      <c r="M43" s="281">
        <v>14</v>
      </c>
      <c r="N43" s="201">
        <v>20</v>
      </c>
      <c r="O43" s="201">
        <v>30</v>
      </c>
      <c r="P43" s="203">
        <v>38</v>
      </c>
      <c r="Q43" s="542">
        <v>35</v>
      </c>
      <c r="R43"/>
      <c r="S43" s="305"/>
      <c r="T43" s="305"/>
      <c r="U43" s="305"/>
    </row>
    <row r="44" spans="1:21" s="65" customFormat="1" ht="18" customHeight="1" x14ac:dyDescent="0.4">
      <c r="A44" s="80"/>
      <c r="B44" s="472"/>
      <c r="C44" s="469" t="s">
        <v>91</v>
      </c>
      <c r="D44" s="265">
        <v>61</v>
      </c>
      <c r="E44" s="265">
        <v>28</v>
      </c>
      <c r="F44" s="265">
        <v>61</v>
      </c>
      <c r="G44" s="265">
        <v>63</v>
      </c>
      <c r="H44" s="267">
        <v>70</v>
      </c>
      <c r="I44" s="265">
        <v>12</v>
      </c>
      <c r="J44" s="265">
        <v>15</v>
      </c>
      <c r="K44" s="265">
        <v>14</v>
      </c>
      <c r="L44" s="267">
        <v>21</v>
      </c>
      <c r="M44" s="397">
        <v>9</v>
      </c>
      <c r="N44" s="265">
        <v>13</v>
      </c>
      <c r="O44" s="265">
        <v>21</v>
      </c>
      <c r="P44" s="267">
        <v>26</v>
      </c>
      <c r="Q44" s="266">
        <v>23</v>
      </c>
      <c r="R44"/>
      <c r="S44" s="305"/>
      <c r="T44" s="305"/>
      <c r="U44" s="305"/>
    </row>
    <row r="45" spans="1:21" s="65" customFormat="1" ht="15" customHeight="1" x14ac:dyDescent="0.4">
      <c r="A45" s="57" t="s">
        <v>269</v>
      </c>
      <c r="C45" s="419"/>
      <c r="D45" s="399"/>
      <c r="E45" s="399"/>
      <c r="F45" s="399"/>
      <c r="G45" s="399"/>
      <c r="H45" s="399"/>
      <c r="I45" s="399"/>
      <c r="J45" s="399"/>
      <c r="K45" s="399"/>
      <c r="L45" s="399"/>
      <c r="M45" s="399"/>
      <c r="N45" s="399"/>
      <c r="O45" s="399"/>
      <c r="P45" s="399"/>
      <c r="Q45" s="399"/>
      <c r="R45"/>
      <c r="S45" s="305"/>
      <c r="T45" s="305"/>
      <c r="U45" s="305"/>
    </row>
    <row r="46" spans="1:21" s="65" customFormat="1" ht="15" customHeight="1" x14ac:dyDescent="0.4">
      <c r="A46" s="57" t="s">
        <v>270</v>
      </c>
      <c r="C46" s="419"/>
      <c r="D46" s="399"/>
      <c r="E46" s="399"/>
      <c r="F46" s="399"/>
      <c r="G46" s="399"/>
      <c r="H46" s="399"/>
      <c r="I46" s="399"/>
      <c r="J46" s="399"/>
      <c r="K46" s="399"/>
      <c r="L46" s="399"/>
      <c r="M46" s="399"/>
      <c r="N46" s="399"/>
      <c r="O46" s="399"/>
      <c r="P46" s="399"/>
      <c r="Q46" s="399"/>
      <c r="R46"/>
      <c r="S46" s="305"/>
      <c r="T46" s="305"/>
      <c r="U46" s="305"/>
    </row>
    <row r="47" spans="1:21" ht="17.25" customHeight="1" x14ac:dyDescent="0.4">
      <c r="A47" s="249"/>
    </row>
    <row r="53" spans="1:1" x14ac:dyDescent="0.4">
      <c r="A53" s="103"/>
    </row>
    <row r="54" spans="1:1" x14ac:dyDescent="0.4">
      <c r="A54" s="57"/>
    </row>
  </sheetData>
  <mergeCells count="13">
    <mergeCell ref="G6:G16"/>
    <mergeCell ref="N6:P16"/>
    <mergeCell ref="I6:L16"/>
    <mergeCell ref="D6:F16"/>
    <mergeCell ref="D17:F21"/>
    <mergeCell ref="G17:G21"/>
    <mergeCell ref="I17:L21"/>
    <mergeCell ref="N17:P21"/>
    <mergeCell ref="H14:H16"/>
    <mergeCell ref="M14:M15"/>
    <mergeCell ref="H11:H12"/>
    <mergeCell ref="M20:M21"/>
    <mergeCell ref="H20:H21"/>
  </mergeCells>
  <phoneticPr fontId="2"/>
  <pageMargins left="0.7" right="0.7" top="0.75" bottom="0.75" header="0.3" footer="0.3"/>
  <pageSetup paperSize="8" scale="74" firstPageNumber="1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U39"/>
  <sheetViews>
    <sheetView view="pageBreakPreview" zoomScaleNormal="85" zoomScaleSheetLayoutView="100" workbookViewId="0">
      <pane xSplit="2" ySplit="5" topLeftCell="C6"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27.5" style="181" customWidth="1"/>
    <col min="2" max="2" width="21" style="181" customWidth="1"/>
    <col min="3" max="3" width="30.375" style="11" customWidth="1"/>
    <col min="4" max="8" width="12.5" style="11" customWidth="1"/>
    <col min="9" max="17" width="10" style="11" customWidth="1"/>
    <col min="18" max="18" width="8.75" customWidth="1"/>
    <col min="19" max="16384" width="9" style="11"/>
  </cols>
  <sheetData>
    <row r="1" spans="1:21" ht="17.25" customHeight="1" x14ac:dyDescent="0.4">
      <c r="A1" s="282"/>
      <c r="I1" s="211"/>
      <c r="J1" s="211"/>
      <c r="K1" s="211"/>
      <c r="L1" s="211"/>
      <c r="M1" s="211"/>
      <c r="N1" s="211"/>
      <c r="O1" s="211"/>
      <c r="P1" s="211"/>
      <c r="Q1" s="211"/>
    </row>
    <row r="2" spans="1:21" s="249" customFormat="1" ht="17.25" customHeight="1" x14ac:dyDescent="0.4">
      <c r="A2" s="174" t="s">
        <v>362</v>
      </c>
      <c r="B2" s="214"/>
      <c r="C2" s="177" t="s">
        <v>142</v>
      </c>
      <c r="D2" s="247" t="s">
        <v>229</v>
      </c>
      <c r="E2" s="214"/>
      <c r="F2" s="681"/>
      <c r="G2" s="214"/>
      <c r="H2" s="214"/>
      <c r="I2" s="344" t="s">
        <v>231</v>
      </c>
      <c r="J2" s="214"/>
      <c r="K2" s="214"/>
      <c r="L2" s="214"/>
      <c r="M2" s="214"/>
      <c r="N2" s="214"/>
      <c r="O2" s="214"/>
      <c r="P2" s="214"/>
      <c r="Q2" s="213"/>
      <c r="R2"/>
      <c r="S2" s="246"/>
      <c r="T2" s="181"/>
      <c r="U2" s="181"/>
    </row>
    <row r="3" spans="1:21" s="249" customFormat="1" ht="17.25" customHeight="1" x14ac:dyDescent="0.4">
      <c r="A3" s="251" t="s">
        <v>372</v>
      </c>
      <c r="B3" s="252"/>
      <c r="C3" s="178" t="s">
        <v>221</v>
      </c>
      <c r="D3" s="334" t="s">
        <v>116</v>
      </c>
      <c r="E3" s="252"/>
      <c r="F3" s="334"/>
      <c r="G3" s="252"/>
      <c r="H3" s="252"/>
      <c r="I3" s="345" t="s">
        <v>230</v>
      </c>
      <c r="J3" s="252"/>
      <c r="K3" s="252"/>
      <c r="L3" s="252"/>
      <c r="M3" s="252"/>
      <c r="N3" s="252"/>
      <c r="O3" s="252"/>
      <c r="P3" s="252"/>
      <c r="Q3" s="279"/>
      <c r="R3"/>
      <c r="S3" s="246"/>
      <c r="T3" s="181"/>
      <c r="U3" s="181"/>
    </row>
    <row r="4" spans="1:21" s="65" customFormat="1" ht="17.25" customHeight="1" x14ac:dyDescent="0.4">
      <c r="A4" s="251"/>
      <c r="B4" s="252"/>
      <c r="C4" s="178"/>
      <c r="D4" s="216">
        <v>2021</v>
      </c>
      <c r="E4" s="216">
        <v>2022</v>
      </c>
      <c r="F4" s="216">
        <v>2023</v>
      </c>
      <c r="G4" s="216">
        <v>2024</v>
      </c>
      <c r="H4" s="216">
        <v>2025</v>
      </c>
      <c r="I4" s="217" t="s">
        <v>302</v>
      </c>
      <c r="J4" s="218" t="s">
        <v>304</v>
      </c>
      <c r="K4" s="218" t="s">
        <v>305</v>
      </c>
      <c r="L4" s="207" t="s">
        <v>306</v>
      </c>
      <c r="M4" s="217" t="s">
        <v>308</v>
      </c>
      <c r="N4" s="218" t="s">
        <v>315</v>
      </c>
      <c r="O4" s="218" t="s">
        <v>316</v>
      </c>
      <c r="P4" s="207" t="s">
        <v>317</v>
      </c>
      <c r="Q4" s="505" t="s">
        <v>353</v>
      </c>
      <c r="R4"/>
      <c r="S4" s="11"/>
      <c r="T4" s="11"/>
      <c r="U4" s="11"/>
    </row>
    <row r="5" spans="1:21" s="211" customFormat="1" ht="17.25" customHeight="1" x14ac:dyDescent="0.4">
      <c r="A5" s="283"/>
      <c r="B5" s="255"/>
      <c r="C5" s="176"/>
      <c r="D5" s="221" t="s">
        <v>412</v>
      </c>
      <c r="E5" s="221" t="s">
        <v>334</v>
      </c>
      <c r="F5" s="221" t="s">
        <v>335</v>
      </c>
      <c r="G5" s="221" t="s">
        <v>336</v>
      </c>
      <c r="H5" s="176" t="s">
        <v>455</v>
      </c>
      <c r="I5" s="220" t="s">
        <v>328</v>
      </c>
      <c r="J5" s="222" t="s">
        <v>329</v>
      </c>
      <c r="K5" s="222" t="s">
        <v>330</v>
      </c>
      <c r="L5" s="223" t="s">
        <v>331</v>
      </c>
      <c r="M5" s="525" t="s">
        <v>456</v>
      </c>
      <c r="N5" s="222" t="s">
        <v>457</v>
      </c>
      <c r="O5" s="222" t="s">
        <v>458</v>
      </c>
      <c r="P5" s="223" t="s">
        <v>459</v>
      </c>
      <c r="Q5" s="506" t="s">
        <v>460</v>
      </c>
      <c r="R5"/>
    </row>
    <row r="6" spans="1:21" s="65" customFormat="1" ht="18" customHeight="1" x14ac:dyDescent="0.4">
      <c r="A6" s="195" t="s">
        <v>362</v>
      </c>
      <c r="B6" s="196" t="s">
        <v>4</v>
      </c>
      <c r="C6" s="763" t="s">
        <v>75</v>
      </c>
      <c r="D6" s="958"/>
      <c r="E6" s="959"/>
      <c r="F6" s="959"/>
      <c r="G6" s="917" t="s">
        <v>390</v>
      </c>
      <c r="H6" s="765"/>
      <c r="I6" s="916" t="s">
        <v>390</v>
      </c>
      <c r="J6" s="917"/>
      <c r="K6" s="917"/>
      <c r="L6" s="918"/>
      <c r="M6" s="547">
        <v>41706</v>
      </c>
      <c r="N6" s="917" t="s">
        <v>390</v>
      </c>
      <c r="O6" s="917"/>
      <c r="P6" s="918"/>
      <c r="Q6" s="740">
        <v>40665</v>
      </c>
      <c r="R6"/>
      <c r="S6" s="305"/>
      <c r="T6" s="305"/>
      <c r="U6" s="305"/>
    </row>
    <row r="7" spans="1:21" s="65" customFormat="1" ht="18" customHeight="1" x14ac:dyDescent="0.4">
      <c r="A7" s="79" t="s">
        <v>372</v>
      </c>
      <c r="B7" s="196" t="s">
        <v>341</v>
      </c>
      <c r="C7" s="764" t="s">
        <v>78</v>
      </c>
      <c r="D7" s="960"/>
      <c r="E7" s="961"/>
      <c r="F7" s="961"/>
      <c r="G7" s="873"/>
      <c r="H7" s="234">
        <v>65976</v>
      </c>
      <c r="I7" s="921"/>
      <c r="J7" s="873"/>
      <c r="K7" s="873"/>
      <c r="L7" s="874"/>
      <c r="M7" s="547">
        <v>9970</v>
      </c>
      <c r="N7" s="873"/>
      <c r="O7" s="873"/>
      <c r="P7" s="874"/>
      <c r="Q7" s="740">
        <v>10004</v>
      </c>
      <c r="R7"/>
      <c r="S7" s="305"/>
      <c r="T7" s="305"/>
      <c r="U7" s="305"/>
    </row>
    <row r="8" spans="1:21" s="65" customFormat="1" ht="18" customHeight="1" x14ac:dyDescent="0.4">
      <c r="A8" s="195"/>
      <c r="B8" s="196" t="s">
        <v>7</v>
      </c>
      <c r="C8" s="764" t="s">
        <v>80</v>
      </c>
      <c r="D8" s="960"/>
      <c r="E8" s="961"/>
      <c r="F8" s="961"/>
      <c r="G8" s="873"/>
      <c r="H8" s="228">
        <v>48363</v>
      </c>
      <c r="I8" s="921"/>
      <c r="J8" s="873"/>
      <c r="K8" s="873"/>
      <c r="L8" s="874"/>
      <c r="M8" s="229">
        <v>5337</v>
      </c>
      <c r="N8" s="873"/>
      <c r="O8" s="873"/>
      <c r="P8" s="874"/>
      <c r="Q8" s="720">
        <v>6230</v>
      </c>
      <c r="R8"/>
      <c r="S8" s="305"/>
      <c r="T8" s="305"/>
      <c r="U8" s="305"/>
    </row>
    <row r="9" spans="1:21" s="65" customFormat="1" ht="18" customHeight="1" x14ac:dyDescent="0.4">
      <c r="A9" s="195"/>
      <c r="B9" s="539" t="s">
        <v>177</v>
      </c>
      <c r="C9" s="468" t="s">
        <v>67</v>
      </c>
      <c r="D9" s="960"/>
      <c r="E9" s="961"/>
      <c r="F9" s="961"/>
      <c r="G9" s="873"/>
      <c r="H9" s="234">
        <v>47911</v>
      </c>
      <c r="I9" s="921"/>
      <c r="J9" s="873"/>
      <c r="K9" s="873"/>
      <c r="L9" s="874"/>
      <c r="M9" s="547">
        <v>5096</v>
      </c>
      <c r="N9" s="873"/>
      <c r="O9" s="873"/>
      <c r="P9" s="874"/>
      <c r="Q9" s="740">
        <v>6182</v>
      </c>
      <c r="R9"/>
      <c r="S9" s="305"/>
      <c r="T9" s="305"/>
      <c r="U9" s="305"/>
    </row>
    <row r="10" spans="1:21" s="65" customFormat="1" ht="28.5" x14ac:dyDescent="0.4">
      <c r="A10" s="238"/>
      <c r="B10" s="464" t="s">
        <v>247</v>
      </c>
      <c r="C10" s="71" t="s">
        <v>68</v>
      </c>
      <c r="D10" s="960"/>
      <c r="E10" s="961"/>
      <c r="F10" s="961"/>
      <c r="G10" s="873"/>
      <c r="H10" s="228">
        <v>-21919</v>
      </c>
      <c r="I10" s="921"/>
      <c r="J10" s="873"/>
      <c r="K10" s="873"/>
      <c r="L10" s="874"/>
      <c r="M10" s="229">
        <v>2381</v>
      </c>
      <c r="N10" s="873"/>
      <c r="O10" s="873"/>
      <c r="P10" s="874"/>
      <c r="Q10" s="720">
        <v>3282</v>
      </c>
      <c r="R10"/>
      <c r="S10" s="305"/>
      <c r="T10" s="305"/>
      <c r="U10" s="305"/>
    </row>
    <row r="11" spans="1:21" x14ac:dyDescent="0.4">
      <c r="A11" s="667"/>
      <c r="B11" s="464" t="s">
        <v>402</v>
      </c>
      <c r="C11" s="71" t="s">
        <v>438</v>
      </c>
      <c r="D11" s="960"/>
      <c r="E11" s="961"/>
      <c r="F11" s="961"/>
      <c r="G11" s="873"/>
      <c r="H11" s="951"/>
      <c r="I11" s="921"/>
      <c r="J11" s="873"/>
      <c r="K11" s="873"/>
      <c r="L11" s="874"/>
      <c r="M11" s="229">
        <v>519</v>
      </c>
      <c r="N11" s="873"/>
      <c r="O11" s="873"/>
      <c r="P11" s="874"/>
      <c r="Q11" s="720">
        <v>947</v>
      </c>
      <c r="S11" s="305"/>
      <c r="T11" s="305"/>
      <c r="U11" s="305"/>
    </row>
    <row r="12" spans="1:21" x14ac:dyDescent="0.4">
      <c r="A12" s="667"/>
      <c r="B12" s="464" t="s">
        <v>403</v>
      </c>
      <c r="C12" s="71" t="s">
        <v>439</v>
      </c>
      <c r="D12" s="960"/>
      <c r="E12" s="961"/>
      <c r="F12" s="961"/>
      <c r="G12" s="873"/>
      <c r="H12" s="976"/>
      <c r="I12" s="921"/>
      <c r="J12" s="873"/>
      <c r="K12" s="873"/>
      <c r="L12" s="874"/>
      <c r="M12" s="229">
        <v>0</v>
      </c>
      <c r="N12" s="873"/>
      <c r="O12" s="873"/>
      <c r="P12" s="874"/>
      <c r="Q12" s="720">
        <v>-3</v>
      </c>
      <c r="S12" s="305"/>
      <c r="T12" s="305"/>
      <c r="U12" s="305"/>
    </row>
    <row r="13" spans="1:21" s="65" customFormat="1" ht="18" customHeight="1" x14ac:dyDescent="0.4">
      <c r="A13" s="195"/>
      <c r="B13" s="196" t="s">
        <v>135</v>
      </c>
      <c r="C13" s="231" t="s">
        <v>63</v>
      </c>
      <c r="D13" s="960"/>
      <c r="E13" s="961"/>
      <c r="F13" s="961"/>
      <c r="G13" s="873"/>
      <c r="H13" s="228">
        <v>1083945</v>
      </c>
      <c r="I13" s="921"/>
      <c r="J13" s="873"/>
      <c r="K13" s="873"/>
      <c r="L13" s="874"/>
      <c r="M13" s="229">
        <v>1136032</v>
      </c>
      <c r="N13" s="873"/>
      <c r="O13" s="873"/>
      <c r="P13" s="874"/>
      <c r="Q13" s="720">
        <v>1105647</v>
      </c>
      <c r="R13"/>
      <c r="S13" s="305"/>
      <c r="T13" s="305"/>
      <c r="U13" s="305"/>
    </row>
    <row r="14" spans="1:21" s="65" customFormat="1" ht="29.25" x14ac:dyDescent="0.4">
      <c r="A14" s="195"/>
      <c r="B14" s="196" t="s">
        <v>405</v>
      </c>
      <c r="C14" s="71" t="s">
        <v>410</v>
      </c>
      <c r="D14" s="960"/>
      <c r="E14" s="961"/>
      <c r="F14" s="961"/>
      <c r="G14" s="873"/>
      <c r="H14" s="946"/>
      <c r="I14" s="921"/>
      <c r="J14" s="873"/>
      <c r="K14" s="873"/>
      <c r="L14" s="874"/>
      <c r="M14" s="949"/>
      <c r="N14" s="873"/>
      <c r="O14" s="873"/>
      <c r="P14" s="874"/>
      <c r="Q14" s="721">
        <v>2.2599999999999999E-2</v>
      </c>
      <c r="R14"/>
      <c r="S14" s="306"/>
      <c r="T14" s="306"/>
      <c r="U14" s="306"/>
    </row>
    <row r="15" spans="1:21" s="65" customFormat="1" ht="29.25" x14ac:dyDescent="0.4">
      <c r="A15" s="195"/>
      <c r="B15" s="609" t="s">
        <v>283</v>
      </c>
      <c r="C15" s="610" t="s">
        <v>284</v>
      </c>
      <c r="D15" s="960"/>
      <c r="E15" s="961"/>
      <c r="F15" s="961"/>
      <c r="G15" s="873"/>
      <c r="H15" s="947"/>
      <c r="I15" s="921"/>
      <c r="J15" s="873"/>
      <c r="K15" s="873"/>
      <c r="L15" s="874"/>
      <c r="M15" s="950"/>
      <c r="N15" s="873"/>
      <c r="O15" s="873"/>
      <c r="P15" s="874"/>
      <c r="Q15" s="741">
        <v>1.2E-2</v>
      </c>
      <c r="R15"/>
      <c r="S15" s="306"/>
      <c r="T15" s="306"/>
      <c r="U15" s="306"/>
    </row>
    <row r="16" spans="1:21" s="65" customFormat="1" x14ac:dyDescent="0.4">
      <c r="A16" s="284"/>
      <c r="B16" s="233" t="s">
        <v>406</v>
      </c>
      <c r="C16" s="670" t="s">
        <v>432</v>
      </c>
      <c r="D16" s="962"/>
      <c r="E16" s="963"/>
      <c r="F16" s="963"/>
      <c r="G16" s="875"/>
      <c r="H16" s="948"/>
      <c r="I16" s="919"/>
      <c r="J16" s="875"/>
      <c r="K16" s="875"/>
      <c r="L16" s="876"/>
      <c r="M16" s="85">
        <v>3.0922350840986376E-2</v>
      </c>
      <c r="N16" s="875"/>
      <c r="O16" s="875"/>
      <c r="P16" s="876"/>
      <c r="Q16" s="722">
        <v>4.4253613703331175E-2</v>
      </c>
      <c r="R16"/>
      <c r="S16" s="306"/>
      <c r="T16" s="306"/>
      <c r="U16" s="306"/>
    </row>
    <row r="17" spans="1:21" s="274" customFormat="1" ht="17.25" customHeight="1" x14ac:dyDescent="0.4">
      <c r="A17" s="236" t="s">
        <v>183</v>
      </c>
      <c r="B17" s="546" t="s">
        <v>8</v>
      </c>
      <c r="C17" s="742" t="s">
        <v>67</v>
      </c>
      <c r="D17" s="981"/>
      <c r="E17" s="965"/>
      <c r="F17" s="965"/>
      <c r="G17" s="953" t="s">
        <v>390</v>
      </c>
      <c r="H17" s="234">
        <v>40469</v>
      </c>
      <c r="I17" s="985" t="s">
        <v>390</v>
      </c>
      <c r="J17" s="953"/>
      <c r="K17" s="953"/>
      <c r="L17" s="984"/>
      <c r="M17" s="234">
        <v>3285</v>
      </c>
      <c r="N17" s="953" t="s">
        <v>390</v>
      </c>
      <c r="O17" s="953"/>
      <c r="P17" s="984"/>
      <c r="Q17" s="723">
        <v>4409</v>
      </c>
      <c r="R17"/>
      <c r="S17" s="305"/>
      <c r="T17" s="305"/>
      <c r="U17" s="305"/>
    </row>
    <row r="18" spans="1:21" s="274" customFormat="1" ht="27.95" customHeight="1" x14ac:dyDescent="0.4">
      <c r="A18" s="236" t="s">
        <v>166</v>
      </c>
      <c r="B18" s="464" t="s">
        <v>247</v>
      </c>
      <c r="C18" s="71" t="s">
        <v>68</v>
      </c>
      <c r="D18" s="982"/>
      <c r="E18" s="961"/>
      <c r="F18" s="961"/>
      <c r="G18" s="954"/>
      <c r="H18" s="228">
        <v>23001</v>
      </c>
      <c r="I18" s="972"/>
      <c r="J18" s="954"/>
      <c r="K18" s="954"/>
      <c r="L18" s="973"/>
      <c r="M18" s="228">
        <v>1781</v>
      </c>
      <c r="N18" s="954"/>
      <c r="O18" s="954"/>
      <c r="P18" s="973"/>
      <c r="Q18" s="720">
        <v>2288</v>
      </c>
      <c r="R18"/>
      <c r="S18" s="305"/>
      <c r="T18" s="305"/>
      <c r="U18" s="305"/>
    </row>
    <row r="19" spans="1:21" s="274" customFormat="1" ht="17.25" customHeight="1" x14ac:dyDescent="0.4">
      <c r="A19" s="236"/>
      <c r="B19" s="275" t="s">
        <v>135</v>
      </c>
      <c r="C19" s="743" t="s">
        <v>63</v>
      </c>
      <c r="D19" s="982"/>
      <c r="E19" s="961"/>
      <c r="F19" s="961"/>
      <c r="G19" s="954"/>
      <c r="H19" s="228">
        <v>858950</v>
      </c>
      <c r="I19" s="972"/>
      <c r="J19" s="954"/>
      <c r="K19" s="954"/>
      <c r="L19" s="973"/>
      <c r="M19" s="228">
        <v>849360</v>
      </c>
      <c r="N19" s="954"/>
      <c r="O19" s="954"/>
      <c r="P19" s="973"/>
      <c r="Q19" s="720">
        <v>878101</v>
      </c>
      <c r="R19"/>
      <c r="S19" s="305"/>
      <c r="T19" s="305"/>
      <c r="U19" s="305"/>
    </row>
    <row r="20" spans="1:21" s="66" customFormat="1" ht="29.25" x14ac:dyDescent="0.4">
      <c r="A20" s="70"/>
      <c r="B20" s="196" t="s">
        <v>405</v>
      </c>
      <c r="C20" s="71" t="s">
        <v>410</v>
      </c>
      <c r="D20" s="982"/>
      <c r="E20" s="961"/>
      <c r="F20" s="961"/>
      <c r="G20" s="954"/>
      <c r="H20" s="986"/>
      <c r="I20" s="972"/>
      <c r="J20" s="954"/>
      <c r="K20" s="954"/>
      <c r="L20" s="973"/>
      <c r="M20" s="949"/>
      <c r="N20" s="954"/>
      <c r="O20" s="954"/>
      <c r="P20" s="973"/>
      <c r="Q20" s="766">
        <v>0.02</v>
      </c>
      <c r="R20"/>
      <c r="S20" s="306"/>
      <c r="T20" s="306"/>
      <c r="U20" s="306"/>
    </row>
    <row r="21" spans="1:21" s="66" customFormat="1" ht="29.25" x14ac:dyDescent="0.4">
      <c r="A21" s="68"/>
      <c r="B21" s="233" t="s">
        <v>283</v>
      </c>
      <c r="C21" s="744" t="s">
        <v>284</v>
      </c>
      <c r="D21" s="983"/>
      <c r="E21" s="967"/>
      <c r="F21" s="967"/>
      <c r="G21" s="969"/>
      <c r="H21" s="987"/>
      <c r="I21" s="974"/>
      <c r="J21" s="969"/>
      <c r="K21" s="969"/>
      <c r="L21" s="975"/>
      <c r="M21" s="988"/>
      <c r="N21" s="969"/>
      <c r="O21" s="969"/>
      <c r="P21" s="975"/>
      <c r="Q21" s="747">
        <v>1.2E-2</v>
      </c>
      <c r="R21"/>
      <c r="S21" s="306"/>
      <c r="T21" s="306"/>
      <c r="U21" s="306"/>
    </row>
    <row r="22" spans="1:21" s="274" customFormat="1" ht="17.25" customHeight="1" x14ac:dyDescent="0.4">
      <c r="A22" s="411" t="s">
        <v>369</v>
      </c>
      <c r="B22" s="546" t="s">
        <v>8</v>
      </c>
      <c r="C22" s="540" t="s">
        <v>67</v>
      </c>
      <c r="D22" s="958"/>
      <c r="E22" s="959"/>
      <c r="F22" s="959"/>
      <c r="G22" s="953" t="s">
        <v>390</v>
      </c>
      <c r="H22" s="234">
        <v>4265</v>
      </c>
      <c r="I22" s="985" t="s">
        <v>390</v>
      </c>
      <c r="J22" s="953"/>
      <c r="K22" s="953"/>
      <c r="L22" s="984"/>
      <c r="M22" s="234">
        <v>959</v>
      </c>
      <c r="N22" s="953" t="s">
        <v>390</v>
      </c>
      <c r="O22" s="953"/>
      <c r="P22" s="984"/>
      <c r="Q22" s="740">
        <v>954</v>
      </c>
      <c r="R22"/>
      <c r="S22" s="305"/>
      <c r="T22" s="305"/>
      <c r="U22" s="305"/>
    </row>
    <row r="23" spans="1:21" s="274" customFormat="1" ht="27.95" customHeight="1" x14ac:dyDescent="0.4">
      <c r="A23" s="236" t="s">
        <v>413</v>
      </c>
      <c r="B23" s="464" t="s">
        <v>247</v>
      </c>
      <c r="C23" s="71" t="s">
        <v>68</v>
      </c>
      <c r="D23" s="960"/>
      <c r="E23" s="961"/>
      <c r="F23" s="961"/>
      <c r="G23" s="954"/>
      <c r="H23" s="228">
        <v>-46555</v>
      </c>
      <c r="I23" s="972"/>
      <c r="J23" s="954"/>
      <c r="K23" s="954"/>
      <c r="L23" s="973"/>
      <c r="M23" s="228">
        <v>2</v>
      </c>
      <c r="N23" s="954"/>
      <c r="O23" s="954"/>
      <c r="P23" s="973"/>
      <c r="Q23" s="720">
        <v>563</v>
      </c>
      <c r="R23"/>
      <c r="S23" s="305"/>
      <c r="T23" s="305"/>
      <c r="U23" s="305"/>
    </row>
    <row r="24" spans="1:21" s="274" customFormat="1" ht="17.25" customHeight="1" x14ac:dyDescent="0.4">
      <c r="A24" s="236"/>
      <c r="B24" s="275" t="s">
        <v>135</v>
      </c>
      <c r="C24" s="231" t="s">
        <v>63</v>
      </c>
      <c r="D24" s="960"/>
      <c r="E24" s="961"/>
      <c r="F24" s="961"/>
      <c r="G24" s="954"/>
      <c r="H24" s="228">
        <v>224982</v>
      </c>
      <c r="I24" s="972"/>
      <c r="J24" s="954"/>
      <c r="K24" s="954"/>
      <c r="L24" s="973"/>
      <c r="M24" s="228">
        <v>286667</v>
      </c>
      <c r="N24" s="954"/>
      <c r="O24" s="954"/>
      <c r="P24" s="973"/>
      <c r="Q24" s="720">
        <v>227545</v>
      </c>
      <c r="R24"/>
      <c r="S24" s="305"/>
      <c r="T24" s="305"/>
      <c r="U24" s="305"/>
    </row>
    <row r="25" spans="1:21" s="66" customFormat="1" ht="29.25" x14ac:dyDescent="0.4">
      <c r="A25" s="70"/>
      <c r="B25" s="196" t="s">
        <v>405</v>
      </c>
      <c r="C25" s="71" t="s">
        <v>410</v>
      </c>
      <c r="D25" s="960"/>
      <c r="E25" s="961"/>
      <c r="F25" s="961"/>
      <c r="G25" s="954"/>
      <c r="H25" s="986"/>
      <c r="I25" s="972"/>
      <c r="J25" s="954"/>
      <c r="K25" s="954"/>
      <c r="L25" s="973"/>
      <c r="M25" s="949"/>
      <c r="N25" s="954"/>
      <c r="O25" s="954"/>
      <c r="P25" s="973"/>
      <c r="Q25" s="766">
        <v>1.7000000000000001E-2</v>
      </c>
      <c r="R25"/>
      <c r="S25" s="306"/>
      <c r="T25" s="306"/>
      <c r="U25" s="306"/>
    </row>
    <row r="26" spans="1:21" s="66" customFormat="1" ht="29.25" x14ac:dyDescent="0.4">
      <c r="A26" s="68"/>
      <c r="B26" s="233" t="s">
        <v>283</v>
      </c>
      <c r="C26" s="469" t="s">
        <v>284</v>
      </c>
      <c r="D26" s="966"/>
      <c r="E26" s="967"/>
      <c r="F26" s="967"/>
      <c r="G26" s="969"/>
      <c r="H26" s="987"/>
      <c r="I26" s="974"/>
      <c r="J26" s="969"/>
      <c r="K26" s="969"/>
      <c r="L26" s="975"/>
      <c r="M26" s="988"/>
      <c r="N26" s="969"/>
      <c r="O26" s="969"/>
      <c r="P26" s="975"/>
      <c r="Q26" s="747">
        <v>8.9999999999999993E-3</v>
      </c>
      <c r="R26"/>
      <c r="S26" s="306"/>
      <c r="T26" s="306"/>
      <c r="U26" s="306"/>
    </row>
    <row r="27" spans="1:21" s="181" customFormat="1" ht="15.75" x14ac:dyDescent="0.25">
      <c r="A27" s="249" t="s">
        <v>397</v>
      </c>
      <c r="B27" s="249"/>
      <c r="C27" s="727"/>
      <c r="D27" s="728"/>
      <c r="E27" s="728"/>
      <c r="F27" s="728"/>
      <c r="G27" s="728"/>
      <c r="H27" s="728"/>
      <c r="I27" s="728"/>
      <c r="J27" s="728"/>
      <c r="K27" s="728"/>
      <c r="L27" s="728"/>
      <c r="M27" s="728"/>
      <c r="N27" s="728"/>
      <c r="O27" s="728"/>
      <c r="P27" s="728"/>
      <c r="Q27" s="728"/>
      <c r="R27" s="2"/>
      <c r="S27" s="729"/>
      <c r="T27" s="729"/>
      <c r="U27" s="729"/>
    </row>
    <row r="28" spans="1:21" s="502" customFormat="1" x14ac:dyDescent="0.4">
      <c r="A28" s="57" t="s">
        <v>453</v>
      </c>
      <c r="C28" s="700"/>
      <c r="I28" s="701"/>
      <c r="J28" s="701"/>
      <c r="K28" s="701"/>
      <c r="L28" s="701"/>
      <c r="M28" s="701"/>
      <c r="N28" s="701"/>
      <c r="O28" s="701"/>
      <c r="P28" s="701"/>
      <c r="Q28" s="96"/>
    </row>
    <row r="29" spans="1:21" s="181" customFormat="1" ht="15.75" x14ac:dyDescent="0.25">
      <c r="A29" s="249" t="s">
        <v>396</v>
      </c>
      <c r="B29" s="249"/>
      <c r="C29" s="727"/>
      <c r="D29" s="728"/>
      <c r="E29" s="728"/>
      <c r="F29" s="728"/>
      <c r="G29" s="728"/>
      <c r="H29" s="728"/>
      <c r="I29" s="728"/>
      <c r="J29" s="728"/>
      <c r="K29" s="728"/>
      <c r="L29" s="728"/>
      <c r="M29" s="728"/>
      <c r="N29" s="728"/>
      <c r="O29" s="728"/>
      <c r="P29" s="728"/>
      <c r="Q29" s="728"/>
      <c r="R29" s="2"/>
      <c r="S29" s="729"/>
      <c r="T29" s="729"/>
      <c r="U29" s="729"/>
    </row>
    <row r="30" spans="1:21" s="502" customFormat="1" x14ac:dyDescent="0.4">
      <c r="A30" s="57" t="s">
        <v>454</v>
      </c>
      <c r="C30" s="700"/>
      <c r="I30" s="701"/>
      <c r="J30" s="701"/>
      <c r="K30" s="701"/>
      <c r="L30" s="701"/>
      <c r="M30" s="701"/>
      <c r="N30" s="701"/>
      <c r="O30" s="701"/>
      <c r="P30" s="701"/>
      <c r="Q30" s="701"/>
      <c r="R30" s="96"/>
    </row>
    <row r="31" spans="1:21" s="181" customFormat="1" ht="15" customHeight="1" x14ac:dyDescent="0.25">
      <c r="A31" s="466" t="s">
        <v>398</v>
      </c>
      <c r="B31" s="466"/>
      <c r="R31" s="2"/>
    </row>
    <row r="32" spans="1:21" ht="15" customHeight="1" x14ac:dyDescent="0.4">
      <c r="A32" s="65" t="s">
        <v>262</v>
      </c>
      <c r="B32" s="65"/>
    </row>
    <row r="33" spans="1:18" s="181" customFormat="1" ht="15" customHeight="1" x14ac:dyDescent="0.25">
      <c r="A33" s="466" t="s">
        <v>399</v>
      </c>
      <c r="B33" s="466"/>
      <c r="M33" s="2"/>
      <c r="R33" s="2"/>
    </row>
    <row r="34" spans="1:18" ht="15" customHeight="1" x14ac:dyDescent="0.4">
      <c r="A34" s="65" t="s">
        <v>263</v>
      </c>
      <c r="B34" s="65"/>
      <c r="M34" s="537"/>
    </row>
    <row r="35" spans="1:18" s="4" customFormat="1" ht="17.25" customHeight="1" x14ac:dyDescent="0.4">
      <c r="A35" s="466" t="s">
        <v>400</v>
      </c>
      <c r="I35" s="16"/>
      <c r="J35" s="16"/>
      <c r="K35" s="16"/>
      <c r="L35" s="16"/>
      <c r="M35" s="16"/>
      <c r="N35" s="16"/>
      <c r="O35" s="16"/>
      <c r="P35" s="16"/>
      <c r="Q35" s="16"/>
      <c r="R35"/>
    </row>
    <row r="36" spans="1:18" s="502" customFormat="1" x14ac:dyDescent="0.4">
      <c r="A36" s="65" t="s">
        <v>449</v>
      </c>
      <c r="C36" s="700"/>
      <c r="I36" s="701"/>
      <c r="J36" s="701"/>
      <c r="K36" s="701"/>
      <c r="L36" s="701"/>
      <c r="M36" s="701"/>
      <c r="N36" s="701"/>
      <c r="O36" s="701"/>
      <c r="P36" s="701"/>
      <c r="Q36" s="701"/>
      <c r="R36" s="96"/>
    </row>
    <row r="37" spans="1:18" s="4" customFormat="1" x14ac:dyDescent="0.4">
      <c r="A37" s="249" t="s">
        <v>451</v>
      </c>
      <c r="C37" s="14"/>
      <c r="I37" s="16"/>
      <c r="J37" s="16"/>
      <c r="K37" s="16"/>
      <c r="L37" s="16"/>
      <c r="M37" s="16"/>
      <c r="N37" s="16"/>
      <c r="O37" s="16"/>
      <c r="P37" s="16"/>
      <c r="Q37" s="16"/>
      <c r="R37"/>
    </row>
    <row r="38" spans="1:18" s="502" customFormat="1" x14ac:dyDescent="0.4">
      <c r="A38" s="65" t="s">
        <v>450</v>
      </c>
      <c r="C38" s="700"/>
      <c r="I38" s="701"/>
      <c r="J38" s="701"/>
      <c r="K38" s="701"/>
      <c r="L38" s="701"/>
      <c r="M38" s="701"/>
      <c r="N38" s="701"/>
      <c r="O38" s="701"/>
      <c r="P38" s="701"/>
      <c r="Q38" s="701"/>
      <c r="R38" s="96"/>
    </row>
    <row r="39" spans="1:18" ht="18" customHeight="1" x14ac:dyDescent="0.4"/>
  </sheetData>
  <mergeCells count="19">
    <mergeCell ref="H11:H12"/>
    <mergeCell ref="H14:H16"/>
    <mergeCell ref="M14:M15"/>
    <mergeCell ref="H20:H21"/>
    <mergeCell ref="H25:H26"/>
    <mergeCell ref="M20:M21"/>
    <mergeCell ref="M25:M26"/>
    <mergeCell ref="N22:P26"/>
    <mergeCell ref="N17:P21"/>
    <mergeCell ref="N6:P16"/>
    <mergeCell ref="I22:L26"/>
    <mergeCell ref="I17:L21"/>
    <mergeCell ref="I6:L16"/>
    <mergeCell ref="G17:G21"/>
    <mergeCell ref="G6:G16"/>
    <mergeCell ref="D6:F16"/>
    <mergeCell ref="D22:F26"/>
    <mergeCell ref="D17:F21"/>
    <mergeCell ref="G22:G26"/>
  </mergeCells>
  <phoneticPr fontId="2"/>
  <pageMargins left="0.7" right="0.7" top="0.75" bottom="0.75" header="0.3" footer="0.3"/>
  <pageSetup paperSize="8" scale="74" firstPageNumber="1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54"/>
  <sheetViews>
    <sheetView view="pageBreakPreview" zoomScaleNormal="85" zoomScaleSheetLayoutView="100" workbookViewId="0">
      <pane xSplit="2" ySplit="5" topLeftCell="C6"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27.5" style="11" customWidth="1"/>
    <col min="2" max="2" width="21" style="181" customWidth="1"/>
    <col min="3" max="3" width="32.875" style="11" customWidth="1"/>
    <col min="4" max="8" width="12.5" style="11" customWidth="1"/>
    <col min="9" max="17" width="10" style="11" customWidth="1"/>
    <col min="18" max="18" width="8.75" customWidth="1"/>
    <col min="19" max="21" width="10.625" style="11" bestFit="1" customWidth="1"/>
    <col min="22" max="16384" width="9" style="11"/>
  </cols>
  <sheetData>
    <row r="1" spans="1:21" ht="17.25" customHeight="1" x14ac:dyDescent="0.4">
      <c r="A1" s="209"/>
      <c r="I1" s="211"/>
      <c r="J1" s="211"/>
      <c r="K1" s="211"/>
      <c r="L1" s="211"/>
      <c r="M1" s="211"/>
      <c r="N1" s="211"/>
      <c r="O1" s="211"/>
      <c r="P1" s="211"/>
      <c r="Q1" s="211"/>
    </row>
    <row r="2" spans="1:21" s="249" customFormat="1" ht="17.25" customHeight="1" x14ac:dyDescent="0.4">
      <c r="A2" s="646" t="s">
        <v>363</v>
      </c>
      <c r="B2" s="214"/>
      <c r="C2" s="177" t="s">
        <v>142</v>
      </c>
      <c r="D2" s="247" t="s">
        <v>229</v>
      </c>
      <c r="E2" s="214"/>
      <c r="F2" s="681"/>
      <c r="G2" s="214"/>
      <c r="H2" s="214"/>
      <c r="I2" s="344" t="s">
        <v>231</v>
      </c>
      <c r="J2" s="214"/>
      <c r="K2" s="214"/>
      <c r="L2" s="214"/>
      <c r="M2" s="214"/>
      <c r="N2" s="214"/>
      <c r="O2" s="214"/>
      <c r="P2" s="214"/>
      <c r="Q2" s="213"/>
      <c r="R2"/>
      <c r="S2" s="246"/>
      <c r="T2" s="181"/>
      <c r="U2" s="181"/>
    </row>
    <row r="3" spans="1:21" s="249" customFormat="1" ht="17.25" customHeight="1" x14ac:dyDescent="0.4">
      <c r="A3" s="251" t="s">
        <v>373</v>
      </c>
      <c r="B3" s="252"/>
      <c r="C3" s="178" t="s">
        <v>221</v>
      </c>
      <c r="D3" s="334" t="s">
        <v>116</v>
      </c>
      <c r="E3" s="252"/>
      <c r="F3" s="334"/>
      <c r="G3" s="252"/>
      <c r="H3" s="252"/>
      <c r="I3" s="345" t="s">
        <v>230</v>
      </c>
      <c r="J3" s="252"/>
      <c r="K3" s="252"/>
      <c r="L3" s="252"/>
      <c r="M3" s="252"/>
      <c r="N3" s="252"/>
      <c r="O3" s="252"/>
      <c r="P3" s="252"/>
      <c r="Q3" s="279"/>
      <c r="R3"/>
      <c r="S3" s="246"/>
      <c r="T3" s="181"/>
      <c r="U3" s="181"/>
    </row>
    <row r="4" spans="1:21" s="65" customFormat="1" ht="17.25" customHeight="1" x14ac:dyDescent="0.4">
      <c r="A4" s="251"/>
      <c r="B4" s="252"/>
      <c r="C4" s="178"/>
      <c r="D4" s="216">
        <v>2021</v>
      </c>
      <c r="E4" s="216">
        <v>2022</v>
      </c>
      <c r="F4" s="216">
        <v>2023</v>
      </c>
      <c r="G4" s="216">
        <v>2024</v>
      </c>
      <c r="H4" s="216">
        <v>2025</v>
      </c>
      <c r="I4" s="217" t="s">
        <v>302</v>
      </c>
      <c r="J4" s="218" t="s">
        <v>304</v>
      </c>
      <c r="K4" s="218" t="s">
        <v>305</v>
      </c>
      <c r="L4" s="207" t="s">
        <v>306</v>
      </c>
      <c r="M4" s="217" t="s">
        <v>308</v>
      </c>
      <c r="N4" s="218" t="s">
        <v>315</v>
      </c>
      <c r="O4" s="218" t="s">
        <v>316</v>
      </c>
      <c r="P4" s="207" t="s">
        <v>317</v>
      </c>
      <c r="Q4" s="505" t="s">
        <v>353</v>
      </c>
      <c r="R4"/>
      <c r="S4" s="11"/>
      <c r="T4" s="11"/>
      <c r="U4" s="11"/>
    </row>
    <row r="5" spans="1:21" s="211" customFormat="1" ht="17.25" customHeight="1" x14ac:dyDescent="0.4">
      <c r="A5" s="254"/>
      <c r="B5" s="255"/>
      <c r="C5" s="176"/>
      <c r="D5" s="221" t="s">
        <v>412</v>
      </c>
      <c r="E5" s="221" t="s">
        <v>334</v>
      </c>
      <c r="F5" s="221" t="s">
        <v>335</v>
      </c>
      <c r="G5" s="221" t="s">
        <v>336</v>
      </c>
      <c r="H5" s="176" t="s">
        <v>455</v>
      </c>
      <c r="I5" s="220" t="s">
        <v>328</v>
      </c>
      <c r="J5" s="222" t="s">
        <v>329</v>
      </c>
      <c r="K5" s="222" t="s">
        <v>330</v>
      </c>
      <c r="L5" s="223" t="s">
        <v>331</v>
      </c>
      <c r="M5" s="220" t="s">
        <v>456</v>
      </c>
      <c r="N5" s="222" t="s">
        <v>457</v>
      </c>
      <c r="O5" s="222" t="s">
        <v>458</v>
      </c>
      <c r="P5" s="223" t="s">
        <v>459</v>
      </c>
      <c r="Q5" s="490" t="s">
        <v>460</v>
      </c>
      <c r="R5"/>
    </row>
    <row r="6" spans="1:21" s="274" customFormat="1" ht="17.25" customHeight="1" x14ac:dyDescent="0.4">
      <c r="A6" s="411" t="s">
        <v>367</v>
      </c>
      <c r="B6" s="196" t="s">
        <v>4</v>
      </c>
      <c r="C6" s="763" t="s">
        <v>75</v>
      </c>
      <c r="D6" s="958"/>
      <c r="E6" s="959"/>
      <c r="F6" s="959"/>
      <c r="G6" s="953" t="s">
        <v>390</v>
      </c>
      <c r="H6" s="767"/>
      <c r="I6" s="916" t="s">
        <v>392</v>
      </c>
      <c r="J6" s="917"/>
      <c r="K6" s="917"/>
      <c r="L6" s="918"/>
      <c r="M6" s="545">
        <v>51033</v>
      </c>
      <c r="N6" s="917" t="s">
        <v>392</v>
      </c>
      <c r="O6" s="917"/>
      <c r="P6" s="918"/>
      <c r="Q6" s="542">
        <v>61492</v>
      </c>
      <c r="R6"/>
      <c r="S6" s="305"/>
      <c r="T6" s="305"/>
      <c r="U6" s="305"/>
    </row>
    <row r="7" spans="1:21" s="274" customFormat="1" ht="17.25" customHeight="1" x14ac:dyDescent="0.4">
      <c r="A7" s="236" t="s">
        <v>373</v>
      </c>
      <c r="B7" s="196" t="s">
        <v>341</v>
      </c>
      <c r="C7" s="764" t="s">
        <v>78</v>
      </c>
      <c r="D7" s="960"/>
      <c r="E7" s="961"/>
      <c r="F7" s="961"/>
      <c r="G7" s="954"/>
      <c r="H7" s="544">
        <v>48786</v>
      </c>
      <c r="I7" s="921"/>
      <c r="J7" s="873"/>
      <c r="K7" s="873"/>
      <c r="L7" s="874"/>
      <c r="M7" s="545">
        <v>8742</v>
      </c>
      <c r="N7" s="873"/>
      <c r="O7" s="873"/>
      <c r="P7" s="874"/>
      <c r="Q7" s="542">
        <v>15281</v>
      </c>
      <c r="R7"/>
      <c r="S7" s="305"/>
      <c r="T7" s="305"/>
      <c r="U7" s="305"/>
    </row>
    <row r="8" spans="1:21" s="274" customFormat="1" ht="17.25" customHeight="1" x14ac:dyDescent="0.4">
      <c r="A8" s="411"/>
      <c r="B8" s="196" t="s">
        <v>7</v>
      </c>
      <c r="C8" s="764" t="s">
        <v>80</v>
      </c>
      <c r="D8" s="960"/>
      <c r="E8" s="961"/>
      <c r="F8" s="961"/>
      <c r="G8" s="954"/>
      <c r="H8" s="201">
        <v>31734</v>
      </c>
      <c r="I8" s="921"/>
      <c r="J8" s="873"/>
      <c r="K8" s="873"/>
      <c r="L8" s="874"/>
      <c r="M8" s="281">
        <v>4218</v>
      </c>
      <c r="N8" s="873"/>
      <c r="O8" s="873"/>
      <c r="P8" s="874"/>
      <c r="Q8" s="202">
        <v>10552</v>
      </c>
      <c r="R8"/>
      <c r="S8" s="305"/>
      <c r="T8" s="305"/>
      <c r="U8" s="305"/>
    </row>
    <row r="9" spans="1:21" s="274" customFormat="1" ht="17.25" customHeight="1" x14ac:dyDescent="0.4">
      <c r="A9" s="411"/>
      <c r="B9" s="546" t="s">
        <v>8</v>
      </c>
      <c r="C9" s="468" t="s">
        <v>67</v>
      </c>
      <c r="D9" s="960"/>
      <c r="E9" s="961"/>
      <c r="F9" s="961"/>
      <c r="G9" s="954"/>
      <c r="H9" s="544">
        <v>39779</v>
      </c>
      <c r="I9" s="921"/>
      <c r="J9" s="873"/>
      <c r="K9" s="873"/>
      <c r="L9" s="874"/>
      <c r="M9" s="545">
        <v>5254</v>
      </c>
      <c r="N9" s="873"/>
      <c r="O9" s="873"/>
      <c r="P9" s="874"/>
      <c r="Q9" s="542">
        <v>14714</v>
      </c>
      <c r="R9"/>
      <c r="S9" s="305"/>
      <c r="T9" s="305"/>
      <c r="U9" s="305"/>
    </row>
    <row r="10" spans="1:21" s="274" customFormat="1" ht="28.5" x14ac:dyDescent="0.4">
      <c r="A10" s="598"/>
      <c r="B10" s="464" t="s">
        <v>247</v>
      </c>
      <c r="C10" s="71" t="s">
        <v>68</v>
      </c>
      <c r="D10" s="960"/>
      <c r="E10" s="961"/>
      <c r="F10" s="961"/>
      <c r="G10" s="954"/>
      <c r="H10" s="201">
        <v>96240</v>
      </c>
      <c r="I10" s="921"/>
      <c r="J10" s="873"/>
      <c r="K10" s="873"/>
      <c r="L10" s="874"/>
      <c r="M10" s="281">
        <v>3541</v>
      </c>
      <c r="N10" s="873"/>
      <c r="O10" s="873"/>
      <c r="P10" s="874"/>
      <c r="Q10" s="202">
        <v>12233</v>
      </c>
      <c r="R10"/>
      <c r="S10" s="305"/>
      <c r="T10" s="305"/>
      <c r="U10" s="305"/>
    </row>
    <row r="11" spans="1:21" x14ac:dyDescent="0.4">
      <c r="A11" s="667"/>
      <c r="B11" s="464" t="s">
        <v>402</v>
      </c>
      <c r="C11" s="71" t="s">
        <v>438</v>
      </c>
      <c r="D11" s="960"/>
      <c r="E11" s="961"/>
      <c r="F11" s="961"/>
      <c r="G11" s="954"/>
      <c r="H11" s="951"/>
      <c r="I11" s="921"/>
      <c r="J11" s="873"/>
      <c r="K11" s="873"/>
      <c r="L11" s="874"/>
      <c r="M11" s="281">
        <v>0</v>
      </c>
      <c r="N11" s="873"/>
      <c r="O11" s="873"/>
      <c r="P11" s="874"/>
      <c r="Q11" s="202">
        <v>0</v>
      </c>
      <c r="S11" s="305"/>
      <c r="T11" s="305"/>
      <c r="U11" s="305"/>
    </row>
    <row r="12" spans="1:21" x14ac:dyDescent="0.4">
      <c r="A12" s="667"/>
      <c r="B12" s="464" t="s">
        <v>403</v>
      </c>
      <c r="C12" s="71" t="s">
        <v>439</v>
      </c>
      <c r="D12" s="960"/>
      <c r="E12" s="961"/>
      <c r="F12" s="961"/>
      <c r="G12" s="954"/>
      <c r="H12" s="976"/>
      <c r="I12" s="921"/>
      <c r="J12" s="873"/>
      <c r="K12" s="873"/>
      <c r="L12" s="874"/>
      <c r="M12" s="281">
        <v>-39</v>
      </c>
      <c r="N12" s="873"/>
      <c r="O12" s="873"/>
      <c r="P12" s="874"/>
      <c r="Q12" s="202">
        <v>-409</v>
      </c>
      <c r="S12" s="305"/>
      <c r="T12" s="305"/>
      <c r="U12" s="305"/>
    </row>
    <row r="13" spans="1:21" s="274" customFormat="1" ht="17.25" customHeight="1" x14ac:dyDescent="0.4">
      <c r="A13" s="236"/>
      <c r="B13" s="275" t="s">
        <v>135</v>
      </c>
      <c r="C13" s="231" t="s">
        <v>63</v>
      </c>
      <c r="D13" s="960"/>
      <c r="E13" s="961"/>
      <c r="F13" s="961"/>
      <c r="G13" s="954"/>
      <c r="H13" s="201">
        <v>2248661</v>
      </c>
      <c r="I13" s="921"/>
      <c r="J13" s="873"/>
      <c r="K13" s="873"/>
      <c r="L13" s="874"/>
      <c r="M13" s="281">
        <v>2055409</v>
      </c>
      <c r="N13" s="873"/>
      <c r="O13" s="873"/>
      <c r="P13" s="874"/>
      <c r="Q13" s="202">
        <v>2348667</v>
      </c>
      <c r="R13"/>
      <c r="S13" s="305"/>
      <c r="T13" s="305"/>
      <c r="U13" s="305"/>
    </row>
    <row r="14" spans="1:21" s="66" customFormat="1" ht="29.25" x14ac:dyDescent="0.4">
      <c r="A14" s="70"/>
      <c r="B14" s="196" t="s">
        <v>405</v>
      </c>
      <c r="C14" s="71" t="s">
        <v>410</v>
      </c>
      <c r="D14" s="960"/>
      <c r="E14" s="961"/>
      <c r="F14" s="961"/>
      <c r="G14" s="954"/>
      <c r="H14" s="946"/>
      <c r="I14" s="921"/>
      <c r="J14" s="873"/>
      <c r="K14" s="873"/>
      <c r="L14" s="874"/>
      <c r="M14" s="949"/>
      <c r="N14" s="873"/>
      <c r="O14" s="873"/>
      <c r="P14" s="874"/>
      <c r="Q14" s="403">
        <v>2.5600000000000001E-2</v>
      </c>
      <c r="R14"/>
      <c r="S14" s="306"/>
      <c r="T14" s="306"/>
      <c r="U14" s="306"/>
    </row>
    <row r="15" spans="1:21" s="66" customFormat="1" ht="29.25" x14ac:dyDescent="0.4">
      <c r="A15" s="70"/>
      <c r="B15" s="609" t="s">
        <v>283</v>
      </c>
      <c r="C15" s="610" t="s">
        <v>284</v>
      </c>
      <c r="D15" s="960"/>
      <c r="E15" s="961"/>
      <c r="F15" s="961"/>
      <c r="G15" s="954"/>
      <c r="H15" s="947"/>
      <c r="I15" s="921"/>
      <c r="J15" s="873"/>
      <c r="K15" s="873"/>
      <c r="L15" s="874"/>
      <c r="M15" s="950"/>
      <c r="N15" s="873"/>
      <c r="O15" s="873"/>
      <c r="P15" s="874"/>
      <c r="Q15" s="403">
        <v>2.1299999999999999E-2</v>
      </c>
      <c r="R15"/>
      <c r="S15" s="306"/>
      <c r="T15" s="306"/>
      <c r="U15" s="306"/>
    </row>
    <row r="16" spans="1:21" s="66" customFormat="1" x14ac:dyDescent="0.4">
      <c r="A16" s="674"/>
      <c r="B16" s="233" t="s">
        <v>406</v>
      </c>
      <c r="C16" s="670" t="s">
        <v>432</v>
      </c>
      <c r="D16" s="962"/>
      <c r="E16" s="963"/>
      <c r="F16" s="963"/>
      <c r="G16" s="955"/>
      <c r="H16" s="948"/>
      <c r="I16" s="957"/>
      <c r="J16" s="934"/>
      <c r="K16" s="934"/>
      <c r="L16" s="956"/>
      <c r="M16" s="671">
        <v>4.6236882425703112E-2</v>
      </c>
      <c r="N16" s="934"/>
      <c r="O16" s="934"/>
      <c r="P16" s="956"/>
      <c r="Q16" s="738">
        <v>0.13953251727152277</v>
      </c>
      <c r="R16"/>
      <c r="S16" s="306"/>
      <c r="T16" s="306"/>
      <c r="U16" s="306"/>
    </row>
    <row r="17" spans="1:21" s="274" customFormat="1" ht="17.25" customHeight="1" x14ac:dyDescent="0.4">
      <c r="A17" s="236" t="s">
        <v>181</v>
      </c>
      <c r="B17" s="672" t="s">
        <v>8</v>
      </c>
      <c r="C17" s="673" t="s">
        <v>67</v>
      </c>
      <c r="D17" s="964"/>
      <c r="E17" s="965"/>
      <c r="F17" s="965"/>
      <c r="G17" s="968" t="s">
        <v>392</v>
      </c>
      <c r="H17" s="234">
        <v>39655</v>
      </c>
      <c r="I17" s="970" t="s">
        <v>392</v>
      </c>
      <c r="J17" s="968"/>
      <c r="K17" s="968"/>
      <c r="L17" s="971"/>
      <c r="M17" s="234">
        <v>5232</v>
      </c>
      <c r="N17" s="968" t="s">
        <v>392</v>
      </c>
      <c r="O17" s="968"/>
      <c r="P17" s="971"/>
      <c r="Q17" s="746">
        <v>11984</v>
      </c>
      <c r="R17"/>
      <c r="S17" s="305"/>
      <c r="T17" s="305"/>
      <c r="U17" s="305"/>
    </row>
    <row r="18" spans="1:21" s="274" customFormat="1" ht="27.95" customHeight="1" x14ac:dyDescent="0.4">
      <c r="A18" s="236" t="s">
        <v>165</v>
      </c>
      <c r="B18" s="464" t="s">
        <v>247</v>
      </c>
      <c r="C18" s="606" t="s">
        <v>68</v>
      </c>
      <c r="D18" s="960"/>
      <c r="E18" s="961"/>
      <c r="F18" s="961"/>
      <c r="G18" s="954"/>
      <c r="H18" s="228">
        <v>96724</v>
      </c>
      <c r="I18" s="972"/>
      <c r="J18" s="954"/>
      <c r="K18" s="954"/>
      <c r="L18" s="973"/>
      <c r="M18" s="228">
        <v>3755</v>
      </c>
      <c r="N18" s="954"/>
      <c r="O18" s="954"/>
      <c r="P18" s="973"/>
      <c r="Q18" s="720">
        <v>9516</v>
      </c>
      <c r="R18"/>
      <c r="S18" s="305"/>
      <c r="T18" s="305"/>
      <c r="U18" s="305"/>
    </row>
    <row r="19" spans="1:21" s="274" customFormat="1" ht="17.25" customHeight="1" x14ac:dyDescent="0.4">
      <c r="A19" s="236"/>
      <c r="B19" s="275" t="s">
        <v>135</v>
      </c>
      <c r="C19" s="231" t="s">
        <v>63</v>
      </c>
      <c r="D19" s="960"/>
      <c r="E19" s="961"/>
      <c r="F19" s="961"/>
      <c r="G19" s="954"/>
      <c r="H19" s="228">
        <v>2150642</v>
      </c>
      <c r="I19" s="972"/>
      <c r="J19" s="954"/>
      <c r="K19" s="954"/>
      <c r="L19" s="973"/>
      <c r="M19" s="228">
        <v>1965287</v>
      </c>
      <c r="N19" s="954"/>
      <c r="O19" s="954"/>
      <c r="P19" s="973"/>
      <c r="Q19" s="720">
        <v>2239303</v>
      </c>
      <c r="R19"/>
      <c r="S19" s="305"/>
      <c r="T19" s="305"/>
      <c r="U19" s="305"/>
    </row>
    <row r="20" spans="1:21" s="66" customFormat="1" ht="29.25" x14ac:dyDescent="0.4">
      <c r="A20" s="70"/>
      <c r="B20" s="196" t="s">
        <v>405</v>
      </c>
      <c r="C20" s="71" t="s">
        <v>410</v>
      </c>
      <c r="D20" s="960"/>
      <c r="E20" s="961"/>
      <c r="F20" s="961"/>
      <c r="G20" s="954"/>
      <c r="H20" s="986"/>
      <c r="I20" s="972"/>
      <c r="J20" s="954"/>
      <c r="K20" s="954"/>
      <c r="L20" s="973"/>
      <c r="M20" s="949"/>
      <c r="N20" s="954"/>
      <c r="O20" s="954"/>
      <c r="P20" s="973"/>
      <c r="Q20" s="721">
        <v>2.1999999999999999E-2</v>
      </c>
      <c r="R20"/>
      <c r="S20" s="306"/>
      <c r="T20" s="306"/>
      <c r="U20" s="306"/>
    </row>
    <row r="21" spans="1:21" s="66" customFormat="1" ht="29.25" x14ac:dyDescent="0.4">
      <c r="A21" s="68"/>
      <c r="B21" s="233" t="s">
        <v>283</v>
      </c>
      <c r="C21" s="69" t="s">
        <v>284</v>
      </c>
      <c r="D21" s="966"/>
      <c r="E21" s="967"/>
      <c r="F21" s="967"/>
      <c r="G21" s="969"/>
      <c r="H21" s="987"/>
      <c r="I21" s="974"/>
      <c r="J21" s="969"/>
      <c r="K21" s="969"/>
      <c r="L21" s="975"/>
      <c r="M21" s="988"/>
      <c r="N21" s="969"/>
      <c r="O21" s="969"/>
      <c r="P21" s="975"/>
      <c r="Q21" s="747">
        <v>1.7000000000000001E-2</v>
      </c>
      <c r="R21"/>
      <c r="S21" s="306"/>
      <c r="T21" s="306"/>
      <c r="U21" s="306"/>
    </row>
    <row r="22" spans="1:21" s="274" customFormat="1" ht="17.25" customHeight="1" x14ac:dyDescent="0.4">
      <c r="A22" s="745" t="s">
        <v>414</v>
      </c>
      <c r="B22" s="546" t="s">
        <v>8</v>
      </c>
      <c r="C22" s="540" t="s">
        <v>67</v>
      </c>
      <c r="D22" s="958"/>
      <c r="E22" s="959"/>
      <c r="F22" s="959"/>
      <c r="G22" s="953" t="s">
        <v>392</v>
      </c>
      <c r="H22" s="544">
        <v>19852</v>
      </c>
      <c r="I22" s="985" t="s">
        <v>392</v>
      </c>
      <c r="J22" s="953"/>
      <c r="K22" s="953"/>
      <c r="L22" s="984"/>
      <c r="M22" s="545">
        <v>1824</v>
      </c>
      <c r="N22" s="953" t="s">
        <v>392</v>
      </c>
      <c r="O22" s="953"/>
      <c r="P22" s="984"/>
      <c r="Q22" s="262">
        <v>3950</v>
      </c>
      <c r="R22"/>
      <c r="S22" s="305"/>
      <c r="T22" s="305"/>
      <c r="U22" s="305"/>
    </row>
    <row r="23" spans="1:21" s="274" customFormat="1" ht="17.25" customHeight="1" x14ac:dyDescent="0.4">
      <c r="A23" s="236" t="s">
        <v>415</v>
      </c>
      <c r="B23" s="275" t="s">
        <v>135</v>
      </c>
      <c r="C23" s="231" t="s">
        <v>63</v>
      </c>
      <c r="D23" s="960"/>
      <c r="E23" s="961"/>
      <c r="F23" s="961"/>
      <c r="G23" s="954"/>
      <c r="H23" s="201">
        <v>1995136</v>
      </c>
      <c r="I23" s="972"/>
      <c r="J23" s="954"/>
      <c r="K23" s="954"/>
      <c r="L23" s="973"/>
      <c r="M23" s="281">
        <v>1787719</v>
      </c>
      <c r="N23" s="954"/>
      <c r="O23" s="954"/>
      <c r="P23" s="973"/>
      <c r="Q23" s="202">
        <v>2087880</v>
      </c>
      <c r="R23"/>
      <c r="S23" s="305"/>
      <c r="T23" s="305"/>
      <c r="U23" s="305"/>
    </row>
    <row r="24" spans="1:21" s="66" customFormat="1" ht="29.25" x14ac:dyDescent="0.4">
      <c r="A24" s="68"/>
      <c r="B24" s="196" t="s">
        <v>405</v>
      </c>
      <c r="C24" s="71" t="s">
        <v>410</v>
      </c>
      <c r="D24" s="966"/>
      <c r="E24" s="967"/>
      <c r="F24" s="967"/>
      <c r="G24" s="969"/>
      <c r="H24" s="737"/>
      <c r="I24" s="974"/>
      <c r="J24" s="969"/>
      <c r="K24" s="969"/>
      <c r="L24" s="975"/>
      <c r="M24" s="776"/>
      <c r="N24" s="969"/>
      <c r="O24" s="969"/>
      <c r="P24" s="975"/>
      <c r="Q24" s="714">
        <v>8.0000000000000002E-3</v>
      </c>
      <c r="R24"/>
      <c r="S24" s="306"/>
      <c r="T24" s="306"/>
      <c r="U24" s="306"/>
    </row>
    <row r="25" spans="1:21" s="274" customFormat="1" ht="17.25" customHeight="1" x14ac:dyDescent="0.4">
      <c r="A25" s="236" t="s">
        <v>182</v>
      </c>
      <c r="B25" s="276" t="s">
        <v>8</v>
      </c>
      <c r="C25" s="256" t="s">
        <v>67</v>
      </c>
      <c r="D25" s="958"/>
      <c r="E25" s="959"/>
      <c r="F25" s="959"/>
      <c r="G25" s="953" t="s">
        <v>392</v>
      </c>
      <c r="H25" s="234">
        <v>424</v>
      </c>
      <c r="I25" s="985" t="s">
        <v>392</v>
      </c>
      <c r="J25" s="953"/>
      <c r="K25" s="953"/>
      <c r="L25" s="984"/>
      <c r="M25" s="234">
        <v>93</v>
      </c>
      <c r="N25" s="953" t="s">
        <v>392</v>
      </c>
      <c r="O25" s="953"/>
      <c r="P25" s="984"/>
      <c r="Q25" s="723">
        <v>2769</v>
      </c>
      <c r="R25"/>
      <c r="S25" s="305"/>
      <c r="T25" s="305"/>
      <c r="U25" s="305"/>
    </row>
    <row r="26" spans="1:21" s="274" customFormat="1" ht="27.95" customHeight="1" x14ac:dyDescent="0.4">
      <c r="A26" s="236" t="s">
        <v>164</v>
      </c>
      <c r="B26" s="464" t="s">
        <v>247</v>
      </c>
      <c r="C26" s="607" t="s">
        <v>68</v>
      </c>
      <c r="D26" s="960"/>
      <c r="E26" s="961"/>
      <c r="F26" s="961"/>
      <c r="G26" s="954"/>
      <c r="H26" s="228">
        <v>-182</v>
      </c>
      <c r="I26" s="972"/>
      <c r="J26" s="954"/>
      <c r="K26" s="954"/>
      <c r="L26" s="973"/>
      <c r="M26" s="228">
        <v>25</v>
      </c>
      <c r="N26" s="954"/>
      <c r="O26" s="954"/>
      <c r="P26" s="973"/>
      <c r="Q26" s="720">
        <v>2850</v>
      </c>
      <c r="R26"/>
      <c r="S26" s="305"/>
      <c r="T26" s="305"/>
      <c r="U26" s="305"/>
    </row>
    <row r="27" spans="1:21" s="274" customFormat="1" ht="17.25" customHeight="1" x14ac:dyDescent="0.4">
      <c r="A27" s="236"/>
      <c r="B27" s="275" t="s">
        <v>135</v>
      </c>
      <c r="C27" s="231" t="s">
        <v>63</v>
      </c>
      <c r="D27" s="960"/>
      <c r="E27" s="961"/>
      <c r="F27" s="961"/>
      <c r="G27" s="954"/>
      <c r="H27" s="228">
        <v>97110</v>
      </c>
      <c r="I27" s="972"/>
      <c r="J27" s="954"/>
      <c r="K27" s="954"/>
      <c r="L27" s="973"/>
      <c r="M27" s="228">
        <v>89273</v>
      </c>
      <c r="N27" s="954"/>
      <c r="O27" s="954"/>
      <c r="P27" s="973"/>
      <c r="Q27" s="720">
        <v>108455</v>
      </c>
      <c r="R27"/>
      <c r="S27" s="305"/>
      <c r="T27" s="305"/>
      <c r="U27" s="305"/>
    </row>
    <row r="28" spans="1:21" s="66" customFormat="1" ht="29.25" x14ac:dyDescent="0.4">
      <c r="A28" s="70"/>
      <c r="B28" s="196" t="s">
        <v>405</v>
      </c>
      <c r="C28" s="71" t="s">
        <v>410</v>
      </c>
      <c r="D28" s="960"/>
      <c r="E28" s="961"/>
      <c r="F28" s="961"/>
      <c r="G28" s="954"/>
      <c r="H28" s="986"/>
      <c r="I28" s="972"/>
      <c r="J28" s="954"/>
      <c r="K28" s="954"/>
      <c r="L28" s="973"/>
      <c r="M28" s="949"/>
      <c r="N28" s="954"/>
      <c r="O28" s="954"/>
      <c r="P28" s="973"/>
      <c r="Q28" s="721">
        <v>0.108</v>
      </c>
      <c r="R28"/>
      <c r="S28" s="306"/>
      <c r="T28" s="306"/>
      <c r="U28" s="306"/>
    </row>
    <row r="29" spans="1:21" s="66" customFormat="1" ht="29.25" x14ac:dyDescent="0.4">
      <c r="A29" s="68"/>
      <c r="B29" s="233" t="s">
        <v>283</v>
      </c>
      <c r="C29" s="69" t="s">
        <v>284</v>
      </c>
      <c r="D29" s="966"/>
      <c r="E29" s="967"/>
      <c r="F29" s="967"/>
      <c r="G29" s="969"/>
      <c r="H29" s="987"/>
      <c r="I29" s="974"/>
      <c r="J29" s="969"/>
      <c r="K29" s="969"/>
      <c r="L29" s="975"/>
      <c r="M29" s="988"/>
      <c r="N29" s="969"/>
      <c r="O29" s="969"/>
      <c r="P29" s="975"/>
      <c r="Q29" s="747">
        <v>0.111</v>
      </c>
      <c r="R29"/>
      <c r="S29" s="306"/>
      <c r="T29" s="306"/>
      <c r="U29" s="306"/>
    </row>
    <row r="30" spans="1:21" s="181" customFormat="1" ht="15.75" x14ac:dyDescent="0.25">
      <c r="A30" s="249" t="s">
        <v>397</v>
      </c>
      <c r="B30" s="249"/>
      <c r="C30" s="727"/>
      <c r="D30" s="728"/>
      <c r="E30" s="728"/>
      <c r="F30" s="728"/>
      <c r="G30" s="728"/>
      <c r="H30" s="728"/>
      <c r="I30" s="728"/>
      <c r="J30" s="728"/>
      <c r="K30" s="728"/>
      <c r="L30" s="728"/>
      <c r="M30" s="728"/>
      <c r="N30" s="728"/>
      <c r="O30" s="728"/>
      <c r="P30" s="728"/>
      <c r="Q30" s="728"/>
      <c r="R30" s="2"/>
      <c r="S30" s="729"/>
      <c r="T30" s="729"/>
      <c r="U30" s="729"/>
    </row>
    <row r="31" spans="1:21" s="502" customFormat="1" x14ac:dyDescent="0.4">
      <c r="A31" s="57" t="s">
        <v>453</v>
      </c>
      <c r="C31" s="700"/>
      <c r="I31" s="701"/>
      <c r="J31" s="701"/>
      <c r="K31" s="701"/>
      <c r="L31" s="701"/>
      <c r="M31" s="701"/>
      <c r="N31" s="701"/>
      <c r="O31" s="701"/>
      <c r="P31" s="701"/>
      <c r="Q31" s="701"/>
      <c r="R31" s="96"/>
    </row>
    <row r="32" spans="1:21" s="181" customFormat="1" ht="15.75" x14ac:dyDescent="0.25">
      <c r="A32" s="249" t="s">
        <v>396</v>
      </c>
      <c r="B32" s="249"/>
      <c r="C32" s="727"/>
      <c r="D32" s="728"/>
      <c r="E32" s="728"/>
      <c r="F32" s="728"/>
      <c r="G32" s="728"/>
      <c r="H32" s="728"/>
      <c r="I32" s="728"/>
      <c r="J32" s="728"/>
      <c r="K32" s="728"/>
      <c r="L32" s="728"/>
      <c r="M32" s="728"/>
      <c r="N32" s="728"/>
      <c r="O32" s="728"/>
      <c r="P32" s="728"/>
      <c r="Q32" s="728"/>
      <c r="R32" s="2"/>
      <c r="S32" s="729"/>
      <c r="T32" s="729"/>
      <c r="U32" s="729"/>
    </row>
    <row r="33" spans="1:18" s="502" customFormat="1" x14ac:dyDescent="0.4">
      <c r="A33" s="57" t="s">
        <v>454</v>
      </c>
      <c r="C33" s="700"/>
      <c r="I33" s="701"/>
      <c r="J33" s="701"/>
      <c r="K33" s="701"/>
      <c r="L33" s="701"/>
      <c r="M33" s="701"/>
      <c r="N33" s="701"/>
      <c r="O33" s="701"/>
      <c r="P33" s="701"/>
      <c r="Q33" s="701"/>
      <c r="R33" s="96"/>
    </row>
    <row r="34" spans="1:18" s="181" customFormat="1" ht="15" customHeight="1" x14ac:dyDescent="0.25">
      <c r="A34" s="466" t="s">
        <v>398</v>
      </c>
      <c r="B34" s="466"/>
      <c r="R34" s="2"/>
    </row>
    <row r="35" spans="1:18" ht="15" customHeight="1" x14ac:dyDescent="0.4">
      <c r="A35" s="65" t="s">
        <v>262</v>
      </c>
      <c r="B35" s="65"/>
    </row>
    <row r="36" spans="1:18" s="181" customFormat="1" ht="15" customHeight="1" x14ac:dyDescent="0.25">
      <c r="A36" s="466" t="s">
        <v>399</v>
      </c>
      <c r="B36" s="466"/>
      <c r="M36" s="2"/>
      <c r="R36" s="2"/>
    </row>
    <row r="37" spans="1:18" ht="15" customHeight="1" x14ac:dyDescent="0.4">
      <c r="A37" s="65" t="s">
        <v>263</v>
      </c>
      <c r="B37" s="65"/>
      <c r="M37" s="537"/>
    </row>
    <row r="38" spans="1:18" s="4" customFormat="1" ht="17.25" customHeight="1" x14ac:dyDescent="0.4">
      <c r="A38" s="466" t="s">
        <v>400</v>
      </c>
      <c r="I38" s="16"/>
      <c r="J38" s="16"/>
      <c r="K38" s="16"/>
      <c r="L38" s="16"/>
      <c r="M38" s="16"/>
      <c r="N38" s="16"/>
      <c r="O38" s="16"/>
      <c r="P38" s="16"/>
      <c r="Q38" s="16"/>
      <c r="R38"/>
    </row>
    <row r="39" spans="1:18" s="502" customFormat="1" x14ac:dyDescent="0.4">
      <c r="A39" s="65" t="s">
        <v>449</v>
      </c>
      <c r="C39" s="700"/>
      <c r="I39" s="701"/>
      <c r="J39" s="701"/>
      <c r="K39" s="701"/>
      <c r="L39" s="701"/>
      <c r="M39" s="701"/>
      <c r="N39" s="701"/>
      <c r="O39" s="701"/>
      <c r="P39" s="701"/>
      <c r="Q39" s="701"/>
      <c r="R39" s="96"/>
    </row>
    <row r="40" spans="1:18" s="4" customFormat="1" x14ac:dyDescent="0.4">
      <c r="A40" s="249" t="s">
        <v>451</v>
      </c>
      <c r="C40" s="14"/>
      <c r="I40" s="16"/>
      <c r="J40" s="16"/>
      <c r="K40" s="16"/>
      <c r="L40" s="16"/>
      <c r="M40" s="16"/>
      <c r="N40" s="16"/>
      <c r="O40" s="16"/>
      <c r="P40" s="16"/>
      <c r="Q40" s="16"/>
      <c r="R40"/>
    </row>
    <row r="41" spans="1:18" s="502" customFormat="1" x14ac:dyDescent="0.4">
      <c r="A41" s="65" t="s">
        <v>450</v>
      </c>
      <c r="C41" s="700"/>
      <c r="I41" s="701"/>
      <c r="J41" s="701"/>
      <c r="K41" s="701"/>
      <c r="L41" s="701"/>
      <c r="M41" s="701"/>
      <c r="N41" s="701"/>
      <c r="O41" s="701"/>
      <c r="P41" s="701"/>
      <c r="Q41" s="701"/>
      <c r="R41" s="96"/>
    </row>
    <row r="42" spans="1:18" ht="15" customHeight="1" x14ac:dyDescent="0.4">
      <c r="A42" s="65" t="s">
        <v>416</v>
      </c>
    </row>
    <row r="43" spans="1:18" ht="15" customHeight="1" x14ac:dyDescent="0.4">
      <c r="A43" s="65" t="s">
        <v>244</v>
      </c>
      <c r="B43" s="242"/>
      <c r="C43" s="277"/>
    </row>
    <row r="44" spans="1:18" ht="17.25" customHeight="1" x14ac:dyDescent="0.4">
      <c r="A44" s="65"/>
      <c r="B44" s="242"/>
      <c r="C44" s="277"/>
    </row>
    <row r="45" spans="1:18" ht="15.75" customHeight="1" x14ac:dyDescent="0.4">
      <c r="B45" s="242"/>
      <c r="C45" s="277"/>
    </row>
    <row r="46" spans="1:18" x14ac:dyDescent="0.4">
      <c r="D46" s="244"/>
      <c r="E46" s="244"/>
      <c r="F46" s="244"/>
      <c r="G46" s="244"/>
      <c r="H46" s="244"/>
      <c r="I46" s="244"/>
      <c r="J46" s="244"/>
      <c r="K46" s="244"/>
      <c r="L46" s="244"/>
      <c r="M46" s="244"/>
      <c r="N46" s="244"/>
      <c r="O46" s="244"/>
      <c r="P46" s="244"/>
      <c r="Q46" s="244"/>
    </row>
    <row r="47" spans="1:18" x14ac:dyDescent="0.4">
      <c r="D47" s="244"/>
      <c r="E47" s="244"/>
      <c r="F47" s="244"/>
      <c r="G47" s="244"/>
      <c r="H47" s="244"/>
      <c r="I47" s="244"/>
      <c r="J47" s="244"/>
      <c r="K47" s="244"/>
      <c r="L47" s="244"/>
      <c r="M47" s="244"/>
      <c r="N47" s="244"/>
      <c r="O47" s="244"/>
      <c r="P47" s="244"/>
      <c r="Q47" s="244"/>
    </row>
    <row r="54" spans="2:3" x14ac:dyDescent="0.4">
      <c r="B54" s="242"/>
      <c r="C54" s="277"/>
    </row>
  </sheetData>
  <mergeCells count="23">
    <mergeCell ref="D25:F29"/>
    <mergeCell ref="D22:F24"/>
    <mergeCell ref="D17:F21"/>
    <mergeCell ref="D6:F16"/>
    <mergeCell ref="N25:P29"/>
    <mergeCell ref="N22:P24"/>
    <mergeCell ref="N17:P21"/>
    <mergeCell ref="N6:P16"/>
    <mergeCell ref="I25:L29"/>
    <mergeCell ref="I22:L24"/>
    <mergeCell ref="H14:H16"/>
    <mergeCell ref="M14:M15"/>
    <mergeCell ref="H20:H21"/>
    <mergeCell ref="H28:H29"/>
    <mergeCell ref="M20:M21"/>
    <mergeCell ref="M28:M29"/>
    <mergeCell ref="I17:L21"/>
    <mergeCell ref="I6:L16"/>
    <mergeCell ref="G25:G29"/>
    <mergeCell ref="G22:G24"/>
    <mergeCell ref="G17:G21"/>
    <mergeCell ref="G6:G16"/>
    <mergeCell ref="H11:H12"/>
  </mergeCells>
  <phoneticPr fontId="2"/>
  <pageMargins left="0.7" right="0.7" top="0.75" bottom="0.75" header="0.3" footer="0.3"/>
  <pageSetup paperSize="8" scale="73" firstPageNumber="1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S51"/>
  <sheetViews>
    <sheetView view="pageBreakPreview" zoomScaleNormal="80" zoomScaleSheetLayoutView="100" workbookViewId="0">
      <pane xSplit="1" ySplit="5" topLeftCell="B6" activePane="bottomRight" state="frozen"/>
      <selection activeCell="N16" sqref="N16"/>
      <selection pane="topRight" activeCell="N16" sqref="N16"/>
      <selection pane="bottomLeft" activeCell="N16" sqref="N16"/>
      <selection pane="bottomRight"/>
    </sheetView>
  </sheetViews>
  <sheetFormatPr defaultColWidth="9" defaultRowHeight="14.25" x14ac:dyDescent="0.2"/>
  <cols>
    <col min="1" max="1" width="52.125" style="4" customWidth="1"/>
    <col min="2" max="17" width="9.25" style="4" customWidth="1"/>
    <col min="18" max="19" width="9.625" style="4" bestFit="1" customWidth="1"/>
    <col min="20" max="16384" width="9" style="4"/>
  </cols>
  <sheetData>
    <row r="1" spans="1:19" ht="17.25" customHeight="1" x14ac:dyDescent="0.25">
      <c r="A1" s="23"/>
      <c r="J1" s="22"/>
      <c r="K1" s="22"/>
      <c r="L1" s="22"/>
      <c r="M1" s="22"/>
      <c r="N1" s="22"/>
      <c r="O1" s="22"/>
      <c r="P1" s="22"/>
      <c r="Q1" s="22"/>
      <c r="R1" s="22"/>
      <c r="S1" s="22"/>
    </row>
    <row r="2" spans="1:19" s="65" customFormat="1" ht="17.25" customHeight="1" x14ac:dyDescent="0.4">
      <c r="A2" s="317" t="s">
        <v>463</v>
      </c>
      <c r="B2" s="247" t="s">
        <v>464</v>
      </c>
      <c r="C2" s="348"/>
      <c r="D2" s="348"/>
      <c r="E2" s="348"/>
      <c r="F2" s="348"/>
      <c r="G2" s="344" t="s">
        <v>231</v>
      </c>
      <c r="H2" s="318"/>
      <c r="I2" s="318"/>
      <c r="J2" s="318"/>
      <c r="K2" s="318"/>
      <c r="L2" s="318"/>
      <c r="M2" s="318"/>
      <c r="N2" s="318"/>
      <c r="O2" s="318"/>
      <c r="P2" s="318"/>
      <c r="Q2" s="318"/>
      <c r="R2" s="318"/>
      <c r="S2" s="349"/>
    </row>
    <row r="3" spans="1:19" s="65" customFormat="1" ht="17.25" customHeight="1" x14ac:dyDescent="0.4">
      <c r="A3" s="350"/>
      <c r="B3" s="334" t="s">
        <v>465</v>
      </c>
      <c r="C3" s="216"/>
      <c r="D3" s="216"/>
      <c r="E3" s="216"/>
      <c r="F3" s="216"/>
      <c r="G3" s="345" t="s">
        <v>325</v>
      </c>
      <c r="H3" s="319"/>
      <c r="I3" s="319"/>
      <c r="J3" s="319"/>
      <c r="K3" s="319"/>
      <c r="L3" s="319"/>
      <c r="M3" s="319"/>
      <c r="N3" s="319"/>
      <c r="O3" s="319"/>
      <c r="P3" s="319"/>
      <c r="Q3" s="319"/>
      <c r="R3" s="319"/>
      <c r="S3" s="269"/>
    </row>
    <row r="4" spans="1:19" s="65" customFormat="1" ht="17.25" customHeight="1" x14ac:dyDescent="0.4">
      <c r="A4" s="489"/>
      <c r="B4" s="216">
        <v>2021</v>
      </c>
      <c r="C4" s="216">
        <v>2022</v>
      </c>
      <c r="D4" s="216">
        <v>2023</v>
      </c>
      <c r="E4" s="216">
        <v>2024</v>
      </c>
      <c r="F4" s="216">
        <v>2025</v>
      </c>
      <c r="G4" s="217" t="s">
        <v>23</v>
      </c>
      <c r="H4" s="218" t="s">
        <v>24</v>
      </c>
      <c r="I4" s="218" t="s">
        <v>25</v>
      </c>
      <c r="J4" s="207" t="s">
        <v>26</v>
      </c>
      <c r="K4" s="217" t="s">
        <v>303</v>
      </c>
      <c r="L4" s="218" t="s">
        <v>304</v>
      </c>
      <c r="M4" s="218" t="s">
        <v>305</v>
      </c>
      <c r="N4" s="207" t="s">
        <v>306</v>
      </c>
      <c r="O4" s="217" t="s">
        <v>308</v>
      </c>
      <c r="P4" s="218" t="s">
        <v>315</v>
      </c>
      <c r="Q4" s="218" t="s">
        <v>316</v>
      </c>
      <c r="R4" s="207" t="s">
        <v>317</v>
      </c>
      <c r="S4" s="207" t="s">
        <v>307</v>
      </c>
    </row>
    <row r="5" spans="1:19" s="211" customFormat="1" ht="17.25" customHeight="1" x14ac:dyDescent="0.4">
      <c r="A5" s="490" t="s">
        <v>466</v>
      </c>
      <c r="B5" s="221" t="s">
        <v>467</v>
      </c>
      <c r="C5" s="221" t="s">
        <v>468</v>
      </c>
      <c r="D5" s="221" t="s">
        <v>337</v>
      </c>
      <c r="E5" s="221" t="s">
        <v>461</v>
      </c>
      <c r="F5" s="176" t="s">
        <v>462</v>
      </c>
      <c r="G5" s="220" t="s">
        <v>469</v>
      </c>
      <c r="H5" s="222" t="s">
        <v>470</v>
      </c>
      <c r="I5" s="222" t="s">
        <v>471</v>
      </c>
      <c r="J5" s="223" t="s">
        <v>472</v>
      </c>
      <c r="K5" s="220" t="s">
        <v>327</v>
      </c>
      <c r="L5" s="222" t="s">
        <v>328</v>
      </c>
      <c r="M5" s="222" t="s">
        <v>329</v>
      </c>
      <c r="N5" s="223" t="s">
        <v>330</v>
      </c>
      <c r="O5" s="525" t="s">
        <v>331</v>
      </c>
      <c r="P5" s="222" t="s">
        <v>456</v>
      </c>
      <c r="Q5" s="222" t="s">
        <v>457</v>
      </c>
      <c r="R5" s="223" t="s">
        <v>458</v>
      </c>
      <c r="S5" s="223" t="s">
        <v>459</v>
      </c>
    </row>
    <row r="6" spans="1:19" s="57" customFormat="1" ht="17.25" customHeight="1" x14ac:dyDescent="0.2">
      <c r="A6" s="325" t="s">
        <v>213</v>
      </c>
      <c r="B6" s="326"/>
      <c r="C6" s="326"/>
      <c r="D6" s="326"/>
      <c r="E6" s="326"/>
      <c r="F6" s="326"/>
      <c r="G6" s="327"/>
      <c r="H6" s="328"/>
      <c r="I6" s="328"/>
      <c r="J6" s="329"/>
      <c r="K6" s="327"/>
      <c r="L6" s="328"/>
      <c r="M6" s="328"/>
      <c r="N6" s="329"/>
      <c r="O6" s="327"/>
      <c r="P6" s="328"/>
      <c r="Q6" s="328"/>
      <c r="R6" s="329"/>
      <c r="S6" s="329"/>
    </row>
    <row r="7" spans="1:19" s="57" customFormat="1" ht="17.25" customHeight="1" x14ac:dyDescent="0.2">
      <c r="A7" s="321" t="s">
        <v>31</v>
      </c>
      <c r="B7" s="322"/>
      <c r="C7" s="322"/>
      <c r="D7" s="322"/>
      <c r="E7" s="322"/>
      <c r="F7" s="322"/>
      <c r="G7" s="323"/>
      <c r="H7" s="322"/>
      <c r="I7" s="322"/>
      <c r="J7" s="324"/>
      <c r="K7" s="323"/>
      <c r="L7" s="322"/>
      <c r="M7" s="322"/>
      <c r="N7" s="324"/>
      <c r="O7" s="323"/>
      <c r="P7" s="322"/>
      <c r="Q7" s="322"/>
      <c r="R7" s="324"/>
      <c r="S7" s="324"/>
    </row>
    <row r="8" spans="1:19" s="57" customFormat="1" ht="17.25" customHeight="1" x14ac:dyDescent="0.2">
      <c r="A8" s="61" t="s">
        <v>473</v>
      </c>
      <c r="B8" s="351">
        <v>458</v>
      </c>
      <c r="C8" s="351">
        <v>183</v>
      </c>
      <c r="D8" s="59">
        <v>79</v>
      </c>
      <c r="E8" s="59">
        <v>167</v>
      </c>
      <c r="F8" s="59">
        <v>118</v>
      </c>
      <c r="G8" s="99">
        <v>116</v>
      </c>
      <c r="H8" s="59">
        <v>415</v>
      </c>
      <c r="I8" s="59">
        <v>111</v>
      </c>
      <c r="J8" s="101">
        <v>79</v>
      </c>
      <c r="K8" s="99">
        <v>72</v>
      </c>
      <c r="L8" s="59">
        <v>76</v>
      </c>
      <c r="M8" s="59">
        <v>241</v>
      </c>
      <c r="N8" s="59">
        <v>167</v>
      </c>
      <c r="O8" s="99">
        <v>212</v>
      </c>
      <c r="P8" s="59">
        <v>476</v>
      </c>
      <c r="Q8" s="59">
        <v>450</v>
      </c>
      <c r="R8" s="101">
        <v>118</v>
      </c>
      <c r="S8" s="101">
        <v>175</v>
      </c>
    </row>
    <row r="9" spans="1:19" s="57" customFormat="1" ht="17.25" customHeight="1" x14ac:dyDescent="0.2">
      <c r="A9" s="61" t="s">
        <v>32</v>
      </c>
      <c r="B9" s="351">
        <v>101</v>
      </c>
      <c r="C9" s="351">
        <v>16</v>
      </c>
      <c r="D9" s="362" t="s">
        <v>134</v>
      </c>
      <c r="E9" s="362" t="s">
        <v>134</v>
      </c>
      <c r="F9" s="362" t="s">
        <v>134</v>
      </c>
      <c r="G9" s="364" t="s">
        <v>134</v>
      </c>
      <c r="H9" s="362" t="s">
        <v>134</v>
      </c>
      <c r="I9" s="362" t="s">
        <v>134</v>
      </c>
      <c r="J9" s="357" t="s">
        <v>134</v>
      </c>
      <c r="K9" s="364" t="s">
        <v>134</v>
      </c>
      <c r="L9" s="362" t="s">
        <v>134</v>
      </c>
      <c r="M9" s="362" t="s">
        <v>134</v>
      </c>
      <c r="N9" s="357" t="s">
        <v>134</v>
      </c>
      <c r="O9" s="364" t="s">
        <v>134</v>
      </c>
      <c r="P9" s="362" t="s">
        <v>134</v>
      </c>
      <c r="Q9" s="362" t="s">
        <v>134</v>
      </c>
      <c r="R9" s="357" t="s">
        <v>134</v>
      </c>
      <c r="S9" s="357" t="s">
        <v>134</v>
      </c>
    </row>
    <row r="10" spans="1:19" s="57" customFormat="1" ht="17.25" customHeight="1" x14ac:dyDescent="0.2">
      <c r="A10" s="61" t="s">
        <v>33</v>
      </c>
      <c r="B10" s="351">
        <v>10328</v>
      </c>
      <c r="C10" s="351">
        <v>10569</v>
      </c>
      <c r="D10" s="59">
        <v>11131</v>
      </c>
      <c r="E10" s="59">
        <v>10640</v>
      </c>
      <c r="F10" s="59">
        <v>12014</v>
      </c>
      <c r="G10" s="99">
        <v>10828</v>
      </c>
      <c r="H10" s="59">
        <v>11168</v>
      </c>
      <c r="I10" s="59">
        <v>10886</v>
      </c>
      <c r="J10" s="101">
        <v>11131</v>
      </c>
      <c r="K10" s="99">
        <v>10251</v>
      </c>
      <c r="L10" s="59">
        <v>10692</v>
      </c>
      <c r="M10" s="59">
        <v>10898</v>
      </c>
      <c r="N10" s="59">
        <v>10640</v>
      </c>
      <c r="O10" s="99">
        <v>11239</v>
      </c>
      <c r="P10" s="59">
        <v>10939</v>
      </c>
      <c r="Q10" s="59">
        <v>11537</v>
      </c>
      <c r="R10" s="101">
        <v>12014</v>
      </c>
      <c r="S10" s="101">
        <v>12285</v>
      </c>
    </row>
    <row r="11" spans="1:19" s="57" customFormat="1" ht="17.25" customHeight="1" x14ac:dyDescent="0.2">
      <c r="A11" s="61" t="s">
        <v>34</v>
      </c>
      <c r="B11" s="351">
        <v>27</v>
      </c>
      <c r="C11" s="351">
        <v>28</v>
      </c>
      <c r="D11" s="59">
        <v>332</v>
      </c>
      <c r="E11" s="59">
        <v>127</v>
      </c>
      <c r="F11" s="59">
        <v>297</v>
      </c>
      <c r="G11" s="99">
        <v>31</v>
      </c>
      <c r="H11" s="59">
        <v>52</v>
      </c>
      <c r="I11" s="59">
        <v>495</v>
      </c>
      <c r="J11" s="101">
        <v>332</v>
      </c>
      <c r="K11" s="99">
        <v>978</v>
      </c>
      <c r="L11" s="59">
        <v>1033</v>
      </c>
      <c r="M11" s="59">
        <v>304</v>
      </c>
      <c r="N11" s="59">
        <v>127</v>
      </c>
      <c r="O11" s="99">
        <v>336</v>
      </c>
      <c r="P11" s="59">
        <v>893</v>
      </c>
      <c r="Q11" s="59">
        <v>518</v>
      </c>
      <c r="R11" s="101">
        <v>297</v>
      </c>
      <c r="S11" s="101">
        <v>372</v>
      </c>
    </row>
    <row r="12" spans="1:19" s="57" customFormat="1" ht="17.25" customHeight="1" x14ac:dyDescent="0.2">
      <c r="A12" s="61" t="s">
        <v>35</v>
      </c>
      <c r="B12" s="351">
        <v>459</v>
      </c>
      <c r="C12" s="351">
        <v>589</v>
      </c>
      <c r="D12" s="59">
        <v>606</v>
      </c>
      <c r="E12" s="59">
        <v>756</v>
      </c>
      <c r="F12" s="59">
        <v>833</v>
      </c>
      <c r="G12" s="99">
        <v>451</v>
      </c>
      <c r="H12" s="59">
        <v>476</v>
      </c>
      <c r="I12" s="59">
        <v>540</v>
      </c>
      <c r="J12" s="101">
        <v>606</v>
      </c>
      <c r="K12" s="99">
        <v>653</v>
      </c>
      <c r="L12" s="59">
        <v>694</v>
      </c>
      <c r="M12" s="59">
        <v>697</v>
      </c>
      <c r="N12" s="59">
        <v>756</v>
      </c>
      <c r="O12" s="99">
        <v>727</v>
      </c>
      <c r="P12" s="59">
        <v>709</v>
      </c>
      <c r="Q12" s="59">
        <v>735</v>
      </c>
      <c r="R12" s="101">
        <v>833</v>
      </c>
      <c r="S12" s="101">
        <v>997</v>
      </c>
    </row>
    <row r="13" spans="1:19" s="57" customFormat="1" ht="17.25" customHeight="1" x14ac:dyDescent="0.2">
      <c r="A13" s="61" t="s">
        <v>214</v>
      </c>
      <c r="B13" s="351">
        <v>229</v>
      </c>
      <c r="C13" s="351">
        <v>520</v>
      </c>
      <c r="D13" s="59">
        <v>354</v>
      </c>
      <c r="E13" s="59">
        <v>109</v>
      </c>
      <c r="F13" s="59">
        <v>101</v>
      </c>
      <c r="G13" s="99">
        <v>557</v>
      </c>
      <c r="H13" s="59">
        <v>509</v>
      </c>
      <c r="I13" s="59">
        <v>500</v>
      </c>
      <c r="J13" s="101">
        <v>354</v>
      </c>
      <c r="K13" s="99">
        <v>346</v>
      </c>
      <c r="L13" s="59">
        <v>347</v>
      </c>
      <c r="M13" s="59">
        <v>90</v>
      </c>
      <c r="N13" s="59">
        <v>109</v>
      </c>
      <c r="O13" s="99">
        <v>106</v>
      </c>
      <c r="P13" s="59">
        <v>104</v>
      </c>
      <c r="Q13" s="59">
        <v>105</v>
      </c>
      <c r="R13" s="101">
        <v>101</v>
      </c>
      <c r="S13" s="101">
        <v>97</v>
      </c>
    </row>
    <row r="14" spans="1:19" s="57" customFormat="1" ht="17.25" customHeight="1" x14ac:dyDescent="0.2">
      <c r="A14" s="61" t="s">
        <v>36</v>
      </c>
      <c r="B14" s="351">
        <v>178</v>
      </c>
      <c r="C14" s="351">
        <v>157</v>
      </c>
      <c r="D14" s="59">
        <v>134</v>
      </c>
      <c r="E14" s="59">
        <v>74</v>
      </c>
      <c r="F14" s="59">
        <v>143</v>
      </c>
      <c r="G14" s="99">
        <v>151</v>
      </c>
      <c r="H14" s="59">
        <v>146</v>
      </c>
      <c r="I14" s="59">
        <v>140</v>
      </c>
      <c r="J14" s="101">
        <v>134</v>
      </c>
      <c r="K14" s="99">
        <v>150</v>
      </c>
      <c r="L14" s="59">
        <v>143</v>
      </c>
      <c r="M14" s="59">
        <v>126</v>
      </c>
      <c r="N14" s="59">
        <v>74</v>
      </c>
      <c r="O14" s="99">
        <v>46</v>
      </c>
      <c r="P14" s="59">
        <v>45</v>
      </c>
      <c r="Q14" s="59">
        <v>145</v>
      </c>
      <c r="R14" s="101">
        <v>143</v>
      </c>
      <c r="S14" s="101">
        <v>142</v>
      </c>
    </row>
    <row r="15" spans="1:19" s="57" customFormat="1" ht="17.25" customHeight="1" x14ac:dyDescent="0.2">
      <c r="A15" s="61" t="s">
        <v>37</v>
      </c>
      <c r="B15" s="351">
        <v>351</v>
      </c>
      <c r="C15" s="351">
        <v>301</v>
      </c>
      <c r="D15" s="59">
        <v>220</v>
      </c>
      <c r="E15" s="59">
        <v>213</v>
      </c>
      <c r="F15" s="59">
        <v>182</v>
      </c>
      <c r="G15" s="99">
        <v>265</v>
      </c>
      <c r="H15" s="59">
        <v>223</v>
      </c>
      <c r="I15" s="59">
        <v>219</v>
      </c>
      <c r="J15" s="101">
        <v>220</v>
      </c>
      <c r="K15" s="99">
        <v>245</v>
      </c>
      <c r="L15" s="59">
        <v>218</v>
      </c>
      <c r="M15" s="59">
        <v>303</v>
      </c>
      <c r="N15" s="59">
        <v>213</v>
      </c>
      <c r="O15" s="99">
        <v>195</v>
      </c>
      <c r="P15" s="59">
        <v>295</v>
      </c>
      <c r="Q15" s="59">
        <v>190</v>
      </c>
      <c r="R15" s="101">
        <v>182</v>
      </c>
      <c r="S15" s="101">
        <v>184</v>
      </c>
    </row>
    <row r="16" spans="1:19" s="62" customFormat="1" ht="17.25" customHeight="1" x14ac:dyDescent="0.2">
      <c r="A16" s="60" t="s">
        <v>38</v>
      </c>
      <c r="B16" s="352">
        <v>12134</v>
      </c>
      <c r="C16" s="352">
        <v>12367</v>
      </c>
      <c r="D16" s="354">
        <v>12859</v>
      </c>
      <c r="E16" s="354">
        <v>12088</v>
      </c>
      <c r="F16" s="354">
        <v>13691</v>
      </c>
      <c r="G16" s="353">
        <v>12402</v>
      </c>
      <c r="H16" s="354">
        <v>12992</v>
      </c>
      <c r="I16" s="354">
        <v>12893</v>
      </c>
      <c r="J16" s="355">
        <v>12859</v>
      </c>
      <c r="K16" s="353">
        <v>12697</v>
      </c>
      <c r="L16" s="354">
        <v>13205</v>
      </c>
      <c r="M16" s="354">
        <v>12663</v>
      </c>
      <c r="N16" s="354">
        <v>12088</v>
      </c>
      <c r="O16" s="353">
        <v>12864</v>
      </c>
      <c r="P16" s="354">
        <v>13464</v>
      </c>
      <c r="Q16" s="354">
        <v>13684</v>
      </c>
      <c r="R16" s="355">
        <v>13691</v>
      </c>
      <c r="S16" s="355">
        <v>14255</v>
      </c>
    </row>
    <row r="17" spans="1:19" s="57" customFormat="1" ht="17.25" customHeight="1" x14ac:dyDescent="0.2">
      <c r="A17" s="60" t="s">
        <v>39</v>
      </c>
      <c r="B17" s="351"/>
      <c r="C17" s="351"/>
      <c r="D17" s="59"/>
      <c r="E17" s="59"/>
      <c r="F17" s="59"/>
      <c r="G17" s="99"/>
      <c r="H17" s="59"/>
      <c r="I17" s="59"/>
      <c r="J17" s="101"/>
      <c r="K17" s="99"/>
      <c r="L17" s="59"/>
      <c r="M17" s="59"/>
      <c r="N17" s="59"/>
      <c r="O17" s="99"/>
      <c r="P17" s="59"/>
      <c r="Q17" s="59"/>
      <c r="R17" s="101"/>
      <c r="S17" s="101"/>
    </row>
    <row r="18" spans="1:19" s="57" customFormat="1" ht="17.25" customHeight="1" x14ac:dyDescent="0.2">
      <c r="A18" s="61" t="s">
        <v>41</v>
      </c>
      <c r="B18" s="351">
        <v>7466</v>
      </c>
      <c r="C18" s="351">
        <v>8175</v>
      </c>
      <c r="D18" s="59">
        <v>8462</v>
      </c>
      <c r="E18" s="59">
        <v>7528</v>
      </c>
      <c r="F18" s="59">
        <v>8469</v>
      </c>
      <c r="G18" s="99">
        <v>8177</v>
      </c>
      <c r="H18" s="59">
        <v>8717</v>
      </c>
      <c r="I18" s="59">
        <v>8537</v>
      </c>
      <c r="J18" s="101">
        <v>8462</v>
      </c>
      <c r="K18" s="99">
        <v>8237</v>
      </c>
      <c r="L18" s="59">
        <v>8714</v>
      </c>
      <c r="M18" s="59">
        <v>8158</v>
      </c>
      <c r="N18" s="59">
        <v>7528</v>
      </c>
      <c r="O18" s="99">
        <v>8290</v>
      </c>
      <c r="P18" s="59">
        <v>8326</v>
      </c>
      <c r="Q18" s="59">
        <v>8421</v>
      </c>
      <c r="R18" s="101">
        <v>8469</v>
      </c>
      <c r="S18" s="101">
        <v>9030</v>
      </c>
    </row>
    <row r="19" spans="1:19" s="57" customFormat="1" ht="17.25" customHeight="1" x14ac:dyDescent="0.2">
      <c r="A19" s="61" t="s">
        <v>42</v>
      </c>
      <c r="B19" s="351">
        <v>505</v>
      </c>
      <c r="C19" s="351">
        <v>535</v>
      </c>
      <c r="D19" s="59">
        <v>547</v>
      </c>
      <c r="E19" s="59">
        <v>526</v>
      </c>
      <c r="F19" s="59">
        <v>527</v>
      </c>
      <c r="G19" s="99">
        <v>566</v>
      </c>
      <c r="H19" s="59">
        <v>551</v>
      </c>
      <c r="I19" s="59">
        <v>570</v>
      </c>
      <c r="J19" s="101">
        <v>547</v>
      </c>
      <c r="K19" s="99">
        <v>551</v>
      </c>
      <c r="L19" s="59">
        <v>572</v>
      </c>
      <c r="M19" s="59">
        <v>511</v>
      </c>
      <c r="N19" s="59">
        <v>526</v>
      </c>
      <c r="O19" s="99">
        <v>530</v>
      </c>
      <c r="P19" s="59">
        <v>565</v>
      </c>
      <c r="Q19" s="59">
        <v>621</v>
      </c>
      <c r="R19" s="101">
        <v>527</v>
      </c>
      <c r="S19" s="101">
        <v>537</v>
      </c>
    </row>
    <row r="20" spans="1:19" s="57" customFormat="1" ht="17.25" customHeight="1" x14ac:dyDescent="0.2">
      <c r="A20" s="61" t="s">
        <v>40</v>
      </c>
      <c r="B20" s="351">
        <v>190</v>
      </c>
      <c r="C20" s="351">
        <v>246</v>
      </c>
      <c r="D20" s="59">
        <v>300</v>
      </c>
      <c r="E20" s="59">
        <v>344</v>
      </c>
      <c r="F20" s="59">
        <v>385</v>
      </c>
      <c r="G20" s="99">
        <v>252</v>
      </c>
      <c r="H20" s="59">
        <v>285</v>
      </c>
      <c r="I20" s="59">
        <v>264</v>
      </c>
      <c r="J20" s="101">
        <v>300</v>
      </c>
      <c r="K20" s="99">
        <v>311</v>
      </c>
      <c r="L20" s="59">
        <v>307</v>
      </c>
      <c r="M20" s="59">
        <v>354</v>
      </c>
      <c r="N20" s="59">
        <v>344</v>
      </c>
      <c r="O20" s="99">
        <v>385</v>
      </c>
      <c r="P20" s="59">
        <v>363</v>
      </c>
      <c r="Q20" s="59">
        <v>384</v>
      </c>
      <c r="R20" s="101">
        <v>385</v>
      </c>
      <c r="S20" s="101">
        <v>398</v>
      </c>
    </row>
    <row r="21" spans="1:19" s="57" customFormat="1" ht="17.25" customHeight="1" x14ac:dyDescent="0.2">
      <c r="A21" s="61" t="s">
        <v>43</v>
      </c>
      <c r="B21" s="351">
        <v>114</v>
      </c>
      <c r="C21" s="351">
        <v>140</v>
      </c>
      <c r="D21" s="59">
        <v>137</v>
      </c>
      <c r="E21" s="59">
        <v>134</v>
      </c>
      <c r="F21" s="59">
        <v>131</v>
      </c>
      <c r="G21" s="99">
        <v>142</v>
      </c>
      <c r="H21" s="59">
        <v>129</v>
      </c>
      <c r="I21" s="59">
        <v>135</v>
      </c>
      <c r="J21" s="101">
        <v>137</v>
      </c>
      <c r="K21" s="99">
        <v>136</v>
      </c>
      <c r="L21" s="59">
        <v>145</v>
      </c>
      <c r="M21" s="59">
        <v>136</v>
      </c>
      <c r="N21" s="59">
        <v>134</v>
      </c>
      <c r="O21" s="99">
        <v>134</v>
      </c>
      <c r="P21" s="59">
        <v>134</v>
      </c>
      <c r="Q21" s="59">
        <v>136</v>
      </c>
      <c r="R21" s="101">
        <v>131</v>
      </c>
      <c r="S21" s="101">
        <v>128</v>
      </c>
    </row>
    <row r="22" spans="1:19" s="62" customFormat="1" ht="17.25" customHeight="1" x14ac:dyDescent="0.2">
      <c r="A22" s="60" t="s">
        <v>44</v>
      </c>
      <c r="B22" s="352">
        <v>8276</v>
      </c>
      <c r="C22" s="352">
        <v>9098</v>
      </c>
      <c r="D22" s="354">
        <v>9448</v>
      </c>
      <c r="E22" s="354">
        <v>8534</v>
      </c>
      <c r="F22" s="354">
        <v>9515</v>
      </c>
      <c r="G22" s="353">
        <v>9138</v>
      </c>
      <c r="H22" s="354">
        <v>9683</v>
      </c>
      <c r="I22" s="354">
        <v>9508</v>
      </c>
      <c r="J22" s="355">
        <v>9448</v>
      </c>
      <c r="K22" s="353">
        <v>9237</v>
      </c>
      <c r="L22" s="354">
        <v>9740</v>
      </c>
      <c r="M22" s="354">
        <v>9161</v>
      </c>
      <c r="N22" s="354">
        <v>8534</v>
      </c>
      <c r="O22" s="353">
        <v>9340</v>
      </c>
      <c r="P22" s="354">
        <v>9390</v>
      </c>
      <c r="Q22" s="354">
        <v>9563</v>
      </c>
      <c r="R22" s="355">
        <v>9515</v>
      </c>
      <c r="S22" s="355">
        <v>10094</v>
      </c>
    </row>
    <row r="23" spans="1:19" s="57" customFormat="1" ht="17.25" customHeight="1" x14ac:dyDescent="0.2">
      <c r="A23" s="60" t="s">
        <v>45</v>
      </c>
      <c r="B23" s="351"/>
      <c r="C23" s="351"/>
      <c r="D23" s="351"/>
      <c r="E23" s="351"/>
      <c r="F23" s="351"/>
      <c r="G23" s="99"/>
      <c r="H23" s="59"/>
      <c r="I23" s="59"/>
      <c r="J23" s="101"/>
      <c r="K23" s="99"/>
      <c r="L23" s="59"/>
      <c r="M23" s="59"/>
      <c r="N23" s="59"/>
      <c r="O23" s="99"/>
      <c r="P23" s="59"/>
      <c r="Q23" s="59"/>
      <c r="R23" s="101"/>
      <c r="S23" s="101"/>
    </row>
    <row r="24" spans="1:19" s="57" customFormat="1" ht="17.25" customHeight="1" x14ac:dyDescent="0.2">
      <c r="A24" s="61" t="s">
        <v>46</v>
      </c>
      <c r="B24" s="351">
        <v>3857</v>
      </c>
      <c r="C24" s="351">
        <v>3269</v>
      </c>
      <c r="D24" s="351">
        <v>3402</v>
      </c>
      <c r="E24" s="351">
        <v>3549</v>
      </c>
      <c r="F24" s="351">
        <v>4186</v>
      </c>
      <c r="G24" s="99">
        <v>3263</v>
      </c>
      <c r="H24" s="59">
        <v>3294</v>
      </c>
      <c r="I24" s="59">
        <v>3363</v>
      </c>
      <c r="J24" s="101">
        <v>3402</v>
      </c>
      <c r="K24" s="99">
        <v>3445</v>
      </c>
      <c r="L24" s="59">
        <v>3450</v>
      </c>
      <c r="M24" s="59">
        <v>3516</v>
      </c>
      <c r="N24" s="59">
        <v>3549</v>
      </c>
      <c r="O24" s="99">
        <v>3528</v>
      </c>
      <c r="P24" s="59">
        <v>4084</v>
      </c>
      <c r="Q24" s="59">
        <v>4131</v>
      </c>
      <c r="R24" s="101">
        <v>4186</v>
      </c>
      <c r="S24" s="101">
        <v>4161</v>
      </c>
    </row>
    <row r="25" spans="1:19" s="57" customFormat="1" ht="17.25" customHeight="1" x14ac:dyDescent="0.2">
      <c r="A25" s="61" t="s">
        <v>47</v>
      </c>
      <c r="B25" s="356" t="s">
        <v>134</v>
      </c>
      <c r="C25" s="356" t="s">
        <v>134</v>
      </c>
      <c r="D25" s="363">
        <v>9</v>
      </c>
      <c r="E25" s="363">
        <v>5</v>
      </c>
      <c r="F25" s="363">
        <v>-10</v>
      </c>
      <c r="G25" s="364" t="s">
        <v>134</v>
      </c>
      <c r="H25" s="59">
        <v>14</v>
      </c>
      <c r="I25" s="59">
        <v>21</v>
      </c>
      <c r="J25" s="101">
        <v>9</v>
      </c>
      <c r="K25" s="99">
        <v>14</v>
      </c>
      <c r="L25" s="59">
        <v>14</v>
      </c>
      <c r="M25" s="59">
        <v>-14</v>
      </c>
      <c r="N25" s="59">
        <v>5</v>
      </c>
      <c r="O25" s="99">
        <v>-4</v>
      </c>
      <c r="P25" s="59">
        <v>-9</v>
      </c>
      <c r="Q25" s="59">
        <v>-10</v>
      </c>
      <c r="R25" s="101">
        <v>-10</v>
      </c>
      <c r="S25" s="101">
        <v>0</v>
      </c>
    </row>
    <row r="26" spans="1:19" s="62" customFormat="1" ht="17.25" customHeight="1" x14ac:dyDescent="0.2">
      <c r="A26" s="60" t="s">
        <v>48</v>
      </c>
      <c r="B26" s="352">
        <v>3857</v>
      </c>
      <c r="C26" s="352">
        <v>3269</v>
      </c>
      <c r="D26" s="352">
        <v>3411</v>
      </c>
      <c r="E26" s="352">
        <v>3554</v>
      </c>
      <c r="F26" s="352">
        <v>4175</v>
      </c>
      <c r="G26" s="353">
        <v>3263</v>
      </c>
      <c r="H26" s="354">
        <v>3308</v>
      </c>
      <c r="I26" s="354">
        <v>3385</v>
      </c>
      <c r="J26" s="355">
        <v>3411</v>
      </c>
      <c r="K26" s="353">
        <v>3460</v>
      </c>
      <c r="L26" s="354">
        <v>3465</v>
      </c>
      <c r="M26" s="354">
        <v>3501</v>
      </c>
      <c r="N26" s="354">
        <v>3554</v>
      </c>
      <c r="O26" s="353">
        <v>3523</v>
      </c>
      <c r="P26" s="354">
        <v>4074</v>
      </c>
      <c r="Q26" s="354">
        <v>4120</v>
      </c>
      <c r="R26" s="355">
        <v>4175</v>
      </c>
      <c r="S26" s="355">
        <v>4161</v>
      </c>
    </row>
    <row r="27" spans="1:19" s="62" customFormat="1" ht="17.25" customHeight="1" x14ac:dyDescent="0.2">
      <c r="A27" s="63" t="s">
        <v>49</v>
      </c>
      <c r="B27" s="358">
        <v>12134</v>
      </c>
      <c r="C27" s="358">
        <v>12367</v>
      </c>
      <c r="D27" s="358">
        <v>12859</v>
      </c>
      <c r="E27" s="358">
        <v>12088</v>
      </c>
      <c r="F27" s="358">
        <v>13691</v>
      </c>
      <c r="G27" s="359">
        <v>12402</v>
      </c>
      <c r="H27" s="360">
        <v>12992</v>
      </c>
      <c r="I27" s="360">
        <v>12893</v>
      </c>
      <c r="J27" s="361">
        <v>12859</v>
      </c>
      <c r="K27" s="359">
        <v>12697</v>
      </c>
      <c r="L27" s="360">
        <v>13205</v>
      </c>
      <c r="M27" s="360">
        <v>12663</v>
      </c>
      <c r="N27" s="360">
        <v>12088</v>
      </c>
      <c r="O27" s="359">
        <v>12864</v>
      </c>
      <c r="P27" s="360">
        <v>13464</v>
      </c>
      <c r="Q27" s="360">
        <v>13684</v>
      </c>
      <c r="R27" s="361">
        <v>13691</v>
      </c>
      <c r="S27" s="361">
        <v>14255</v>
      </c>
    </row>
    <row r="28" spans="1:19" s="57" customFormat="1" ht="17.25" customHeight="1" x14ac:dyDescent="0.2">
      <c r="A28" s="325" t="s">
        <v>215</v>
      </c>
      <c r="B28" s="330"/>
      <c r="C28" s="331"/>
      <c r="D28" s="331"/>
      <c r="E28" s="331"/>
      <c r="F28" s="331"/>
      <c r="G28" s="332"/>
      <c r="H28" s="330"/>
      <c r="I28" s="330"/>
      <c r="J28" s="333"/>
      <c r="K28" s="332"/>
      <c r="L28" s="330"/>
      <c r="M28" s="330"/>
      <c r="N28" s="333"/>
      <c r="O28" s="332"/>
      <c r="P28" s="330"/>
      <c r="Q28" s="330"/>
      <c r="R28" s="333"/>
      <c r="S28" s="333"/>
    </row>
    <row r="29" spans="1:19" s="57" customFormat="1" ht="17.25" customHeight="1" x14ac:dyDescent="0.2">
      <c r="A29" s="321" t="s">
        <v>50</v>
      </c>
      <c r="B29" s="322"/>
      <c r="C29" s="322"/>
      <c r="D29" s="322"/>
      <c r="E29" s="322"/>
      <c r="F29" s="322"/>
      <c r="G29" s="323"/>
      <c r="H29" s="322"/>
      <c r="I29" s="322"/>
      <c r="J29" s="324"/>
      <c r="K29" s="323"/>
      <c r="L29" s="322"/>
      <c r="M29" s="322"/>
      <c r="N29" s="324"/>
      <c r="O29" s="323"/>
      <c r="P29" s="322"/>
      <c r="Q29" s="322"/>
      <c r="R29" s="324"/>
      <c r="S29" s="324"/>
    </row>
    <row r="30" spans="1:19" s="57" customFormat="1" ht="17.25" customHeight="1" x14ac:dyDescent="0.2">
      <c r="A30" s="61" t="s">
        <v>51</v>
      </c>
      <c r="B30" s="351">
        <v>878</v>
      </c>
      <c r="C30" s="351">
        <v>887</v>
      </c>
      <c r="D30" s="351">
        <v>1058</v>
      </c>
      <c r="E30" s="351">
        <v>1040</v>
      </c>
      <c r="F30" s="351">
        <v>1049</v>
      </c>
      <c r="G30" s="99">
        <v>232</v>
      </c>
      <c r="H30" s="38">
        <v>257</v>
      </c>
      <c r="I30" s="38">
        <v>283</v>
      </c>
      <c r="J30" s="39">
        <v>284</v>
      </c>
      <c r="K30" s="381">
        <v>282</v>
      </c>
      <c r="L30" s="38">
        <v>252</v>
      </c>
      <c r="M30" s="38">
        <v>257</v>
      </c>
      <c r="N30" s="39">
        <v>-509</v>
      </c>
      <c r="O30" s="381">
        <v>248</v>
      </c>
      <c r="P30" s="38">
        <v>262</v>
      </c>
      <c r="Q30" s="38">
        <v>271</v>
      </c>
      <c r="R30" s="39">
        <v>266</v>
      </c>
      <c r="S30" s="39">
        <v>275</v>
      </c>
    </row>
    <row r="31" spans="1:19" s="57" customFormat="1" ht="17.25" customHeight="1" x14ac:dyDescent="0.2">
      <c r="A31" s="61" t="s">
        <v>52</v>
      </c>
      <c r="B31" s="351">
        <v>-26</v>
      </c>
      <c r="C31" s="351">
        <v>-27</v>
      </c>
      <c r="D31" s="351">
        <v>-39</v>
      </c>
      <c r="E31" s="351">
        <v>-51</v>
      </c>
      <c r="F31" s="351">
        <v>-41</v>
      </c>
      <c r="G31" s="99">
        <v>-8</v>
      </c>
      <c r="H31" s="59">
        <v>-8</v>
      </c>
      <c r="I31" s="59">
        <v>-9</v>
      </c>
      <c r="J31" s="101">
        <v>-12</v>
      </c>
      <c r="K31" s="99">
        <v>-13</v>
      </c>
      <c r="L31" s="59">
        <v>-11</v>
      </c>
      <c r="M31" s="59">
        <v>-16</v>
      </c>
      <c r="N31" s="39">
        <v>27</v>
      </c>
      <c r="O31" s="99">
        <v>-10</v>
      </c>
      <c r="P31" s="59">
        <v>-10</v>
      </c>
      <c r="Q31" s="59">
        <v>-10</v>
      </c>
      <c r="R31" s="101">
        <v>-9</v>
      </c>
      <c r="S31" s="101">
        <v>-9</v>
      </c>
    </row>
    <row r="32" spans="1:19" s="57" customFormat="1" ht="17.25" customHeight="1" x14ac:dyDescent="0.2">
      <c r="A32" s="61" t="s">
        <v>53</v>
      </c>
      <c r="B32" s="351">
        <v>71</v>
      </c>
      <c r="C32" s="351">
        <v>52</v>
      </c>
      <c r="D32" s="351">
        <v>68</v>
      </c>
      <c r="E32" s="351">
        <v>46</v>
      </c>
      <c r="F32" s="351">
        <v>72</v>
      </c>
      <c r="G32" s="99">
        <v>7</v>
      </c>
      <c r="H32" s="59">
        <v>17</v>
      </c>
      <c r="I32" s="59">
        <v>30</v>
      </c>
      <c r="J32" s="101">
        <v>12</v>
      </c>
      <c r="K32" s="99">
        <v>6</v>
      </c>
      <c r="L32" s="59">
        <v>18</v>
      </c>
      <c r="M32" s="59">
        <v>15</v>
      </c>
      <c r="N32" s="39">
        <v>-33</v>
      </c>
      <c r="O32" s="99">
        <v>0</v>
      </c>
      <c r="P32" s="59">
        <v>41</v>
      </c>
      <c r="Q32" s="59">
        <v>9</v>
      </c>
      <c r="R32" s="101">
        <v>20</v>
      </c>
      <c r="S32" s="101">
        <v>8</v>
      </c>
    </row>
    <row r="33" spans="1:19" s="57" customFormat="1" ht="17.25" customHeight="1" x14ac:dyDescent="0.2">
      <c r="A33" s="61" t="s">
        <v>54</v>
      </c>
      <c r="B33" s="351">
        <v>18</v>
      </c>
      <c r="C33" s="351">
        <v>5</v>
      </c>
      <c r="D33" s="351">
        <v>16</v>
      </c>
      <c r="E33" s="351">
        <v>117</v>
      </c>
      <c r="F33" s="351">
        <v>144</v>
      </c>
      <c r="G33" s="99">
        <v>1</v>
      </c>
      <c r="H33" s="59">
        <v>0</v>
      </c>
      <c r="I33" s="59">
        <v>9</v>
      </c>
      <c r="J33" s="101">
        <v>4</v>
      </c>
      <c r="K33" s="99">
        <v>15</v>
      </c>
      <c r="L33" s="59">
        <v>5</v>
      </c>
      <c r="M33" s="59">
        <v>53</v>
      </c>
      <c r="N33" s="39">
        <v>-58</v>
      </c>
      <c r="O33" s="99">
        <v>27</v>
      </c>
      <c r="P33" s="59">
        <v>21</v>
      </c>
      <c r="Q33" s="59">
        <v>38</v>
      </c>
      <c r="R33" s="101">
        <v>57</v>
      </c>
      <c r="S33" s="101">
        <v>38</v>
      </c>
    </row>
    <row r="34" spans="1:19" s="57" customFormat="1" ht="17.25" customHeight="1" x14ac:dyDescent="0.2">
      <c r="A34" s="61" t="s">
        <v>55</v>
      </c>
      <c r="B34" s="351">
        <v>98</v>
      </c>
      <c r="C34" s="351">
        <v>87</v>
      </c>
      <c r="D34" s="351">
        <v>106</v>
      </c>
      <c r="E34" s="351">
        <v>88</v>
      </c>
      <c r="F34" s="351">
        <v>62</v>
      </c>
      <c r="G34" s="99">
        <v>24</v>
      </c>
      <c r="H34" s="59">
        <v>29</v>
      </c>
      <c r="I34" s="59">
        <v>25</v>
      </c>
      <c r="J34" s="101">
        <v>27</v>
      </c>
      <c r="K34" s="99">
        <v>17</v>
      </c>
      <c r="L34" s="59">
        <v>15</v>
      </c>
      <c r="M34" s="59">
        <v>22</v>
      </c>
      <c r="N34" s="39">
        <v>-37</v>
      </c>
      <c r="O34" s="99">
        <v>14</v>
      </c>
      <c r="P34" s="59">
        <v>17</v>
      </c>
      <c r="Q34" s="59">
        <v>12</v>
      </c>
      <c r="R34" s="101">
        <v>18</v>
      </c>
      <c r="S34" s="101">
        <v>10</v>
      </c>
    </row>
    <row r="35" spans="1:19" s="62" customFormat="1" ht="17.25" customHeight="1" x14ac:dyDescent="0.2">
      <c r="A35" s="60" t="s">
        <v>56</v>
      </c>
      <c r="B35" s="352">
        <v>1040</v>
      </c>
      <c r="C35" s="352">
        <v>1005</v>
      </c>
      <c r="D35" s="352">
        <v>1210</v>
      </c>
      <c r="E35" s="352">
        <v>1242</v>
      </c>
      <c r="F35" s="352">
        <v>1287</v>
      </c>
      <c r="G35" s="353">
        <v>257</v>
      </c>
      <c r="H35" s="354">
        <v>296</v>
      </c>
      <c r="I35" s="354">
        <v>339</v>
      </c>
      <c r="J35" s="355">
        <v>316</v>
      </c>
      <c r="K35" s="353">
        <v>308</v>
      </c>
      <c r="L35" s="354">
        <v>280</v>
      </c>
      <c r="M35" s="354">
        <v>334</v>
      </c>
      <c r="N35" s="39">
        <v>-614</v>
      </c>
      <c r="O35" s="353">
        <v>280</v>
      </c>
      <c r="P35" s="354">
        <v>331</v>
      </c>
      <c r="Q35" s="354">
        <v>322</v>
      </c>
      <c r="R35" s="355">
        <v>352</v>
      </c>
      <c r="S35" s="355">
        <v>322</v>
      </c>
    </row>
    <row r="36" spans="1:19" s="57" customFormat="1" ht="17.25" customHeight="1" x14ac:dyDescent="0.2">
      <c r="A36" s="60" t="s">
        <v>57</v>
      </c>
      <c r="B36" s="351"/>
      <c r="C36" s="351"/>
      <c r="D36" s="351"/>
      <c r="E36" s="351"/>
      <c r="F36" s="351"/>
      <c r="G36" s="99"/>
      <c r="H36" s="59"/>
      <c r="I36" s="59"/>
      <c r="J36" s="101"/>
      <c r="K36" s="99"/>
      <c r="L36" s="59"/>
      <c r="M36" s="59"/>
      <c r="N36" s="39"/>
      <c r="O36" s="99"/>
      <c r="P36" s="59"/>
      <c r="Q36" s="59"/>
      <c r="R36" s="101"/>
      <c r="S36" s="101"/>
    </row>
    <row r="37" spans="1:19" s="57" customFormat="1" ht="17.25" customHeight="1" x14ac:dyDescent="0.2">
      <c r="A37" s="61" t="s">
        <v>58</v>
      </c>
      <c r="B37" s="351">
        <v>428</v>
      </c>
      <c r="C37" s="351">
        <v>451</v>
      </c>
      <c r="D37" s="351">
        <v>494</v>
      </c>
      <c r="E37" s="351">
        <v>495</v>
      </c>
      <c r="F37" s="351">
        <v>516</v>
      </c>
      <c r="G37" s="99">
        <v>118</v>
      </c>
      <c r="H37" s="59">
        <v>122</v>
      </c>
      <c r="I37" s="59">
        <v>126</v>
      </c>
      <c r="J37" s="101">
        <v>126</v>
      </c>
      <c r="K37" s="99">
        <v>127</v>
      </c>
      <c r="L37" s="59">
        <v>119</v>
      </c>
      <c r="M37" s="59">
        <v>122</v>
      </c>
      <c r="N37" s="39">
        <v>-241</v>
      </c>
      <c r="O37" s="99">
        <v>126</v>
      </c>
      <c r="P37" s="59">
        <v>129</v>
      </c>
      <c r="Q37" s="59">
        <v>126</v>
      </c>
      <c r="R37" s="101">
        <v>135</v>
      </c>
      <c r="S37" s="101">
        <v>135</v>
      </c>
    </row>
    <row r="38" spans="1:19" s="57" customFormat="1" ht="17.25" customHeight="1" x14ac:dyDescent="0.2">
      <c r="A38" s="61" t="s">
        <v>59</v>
      </c>
      <c r="B38" s="351">
        <v>268</v>
      </c>
      <c r="C38" s="351">
        <v>285</v>
      </c>
      <c r="D38" s="351">
        <v>416</v>
      </c>
      <c r="E38" s="351">
        <v>410</v>
      </c>
      <c r="F38" s="351">
        <v>395</v>
      </c>
      <c r="G38" s="99">
        <v>96</v>
      </c>
      <c r="H38" s="59">
        <v>103</v>
      </c>
      <c r="I38" s="59">
        <v>108</v>
      </c>
      <c r="J38" s="101">
        <v>109</v>
      </c>
      <c r="K38" s="99">
        <v>103</v>
      </c>
      <c r="L38" s="59">
        <v>104</v>
      </c>
      <c r="M38" s="59">
        <v>106</v>
      </c>
      <c r="N38" s="39">
        <v>-210</v>
      </c>
      <c r="O38" s="99">
        <v>93</v>
      </c>
      <c r="P38" s="59">
        <v>96</v>
      </c>
      <c r="Q38" s="59">
        <v>97</v>
      </c>
      <c r="R38" s="101">
        <v>107</v>
      </c>
      <c r="S38" s="101">
        <v>105</v>
      </c>
    </row>
    <row r="39" spans="1:19" s="57" customFormat="1" ht="17.25" customHeight="1" x14ac:dyDescent="0.2">
      <c r="A39" s="61" t="s">
        <v>60</v>
      </c>
      <c r="B39" s="351">
        <v>83</v>
      </c>
      <c r="C39" s="351">
        <v>153</v>
      </c>
      <c r="D39" s="351">
        <v>20</v>
      </c>
      <c r="E39" s="351">
        <v>5</v>
      </c>
      <c r="F39" s="356" t="s">
        <v>134</v>
      </c>
      <c r="G39" s="99">
        <v>0</v>
      </c>
      <c r="H39" s="59">
        <v>6</v>
      </c>
      <c r="I39" s="59">
        <v>9</v>
      </c>
      <c r="J39" s="101">
        <v>4</v>
      </c>
      <c r="K39" s="99">
        <v>1</v>
      </c>
      <c r="L39" s="59">
        <v>3</v>
      </c>
      <c r="M39" s="59">
        <v>0</v>
      </c>
      <c r="N39" s="101">
        <v>0</v>
      </c>
      <c r="O39" s="364" t="s">
        <v>134</v>
      </c>
      <c r="P39" s="362" t="s">
        <v>134</v>
      </c>
      <c r="Q39" s="362" t="s">
        <v>134</v>
      </c>
      <c r="R39" s="357" t="s">
        <v>134</v>
      </c>
      <c r="S39" s="357" t="s">
        <v>134</v>
      </c>
    </row>
    <row r="40" spans="1:19" s="57" customFormat="1" ht="17.25" customHeight="1" x14ac:dyDescent="0.2">
      <c r="A40" s="61" t="s">
        <v>338</v>
      </c>
      <c r="B40" s="356" t="s">
        <v>134</v>
      </c>
      <c r="C40" s="356" t="s">
        <v>134</v>
      </c>
      <c r="D40" s="356" t="s">
        <v>134</v>
      </c>
      <c r="E40" s="356" t="s">
        <v>134</v>
      </c>
      <c r="F40" s="363">
        <v>57</v>
      </c>
      <c r="G40" s="364" t="s">
        <v>134</v>
      </c>
      <c r="H40" s="362" t="s">
        <v>134</v>
      </c>
      <c r="I40" s="362" t="s">
        <v>134</v>
      </c>
      <c r="J40" s="357" t="s">
        <v>134</v>
      </c>
      <c r="K40" s="364" t="s">
        <v>134</v>
      </c>
      <c r="L40" s="362" t="s">
        <v>134</v>
      </c>
      <c r="M40" s="362" t="s">
        <v>134</v>
      </c>
      <c r="N40" s="357" t="s">
        <v>134</v>
      </c>
      <c r="O40" s="99">
        <v>0</v>
      </c>
      <c r="P40" s="59">
        <v>-1</v>
      </c>
      <c r="Q40" s="59">
        <v>54</v>
      </c>
      <c r="R40" s="101">
        <v>3</v>
      </c>
      <c r="S40" s="101">
        <v>7</v>
      </c>
    </row>
    <row r="41" spans="1:19" s="57" customFormat="1" ht="17.25" customHeight="1" x14ac:dyDescent="0.2">
      <c r="A41" s="61" t="s">
        <v>216</v>
      </c>
      <c r="B41" s="356" t="s">
        <v>134</v>
      </c>
      <c r="C41" s="363">
        <v>574</v>
      </c>
      <c r="D41" s="351">
        <v>0</v>
      </c>
      <c r="E41" s="351">
        <v>0</v>
      </c>
      <c r="F41" s="356" t="s">
        <v>134</v>
      </c>
      <c r="G41" s="99">
        <v>0</v>
      </c>
      <c r="H41" s="59">
        <v>0</v>
      </c>
      <c r="I41" s="59">
        <v>0</v>
      </c>
      <c r="J41" s="101">
        <v>0</v>
      </c>
      <c r="K41" s="364" t="s">
        <v>134</v>
      </c>
      <c r="L41" s="362" t="s">
        <v>134</v>
      </c>
      <c r="M41" s="362" t="s">
        <v>134</v>
      </c>
      <c r="N41" s="357" t="s">
        <v>134</v>
      </c>
      <c r="O41" s="364" t="s">
        <v>134</v>
      </c>
      <c r="P41" s="362" t="s">
        <v>134</v>
      </c>
      <c r="Q41" s="362" t="s">
        <v>134</v>
      </c>
      <c r="R41" s="357" t="s">
        <v>134</v>
      </c>
      <c r="S41" s="357" t="s">
        <v>134</v>
      </c>
    </row>
    <row r="42" spans="1:19" s="57" customFormat="1" ht="17.25" customHeight="1" x14ac:dyDescent="0.2">
      <c r="A42" s="61" t="s">
        <v>326</v>
      </c>
      <c r="B42" s="356" t="s">
        <v>134</v>
      </c>
      <c r="C42" s="356" t="s">
        <v>134</v>
      </c>
      <c r="D42" s="356" t="s">
        <v>134</v>
      </c>
      <c r="E42" s="356" t="s">
        <v>134</v>
      </c>
      <c r="F42" s="363">
        <v>-550</v>
      </c>
      <c r="G42" s="364" t="s">
        <v>134</v>
      </c>
      <c r="H42" s="362" t="s">
        <v>134</v>
      </c>
      <c r="I42" s="362" t="s">
        <v>134</v>
      </c>
      <c r="J42" s="357" t="s">
        <v>134</v>
      </c>
      <c r="K42" s="364" t="s">
        <v>134</v>
      </c>
      <c r="L42" s="362" t="s">
        <v>134</v>
      </c>
      <c r="M42" s="362" t="s">
        <v>134</v>
      </c>
      <c r="N42" s="357" t="s">
        <v>134</v>
      </c>
      <c r="O42" s="364">
        <v>0</v>
      </c>
      <c r="P42" s="59">
        <v>-506</v>
      </c>
      <c r="Q42" s="59">
        <v>-38</v>
      </c>
      <c r="R42" s="101">
        <v>-6</v>
      </c>
      <c r="S42" s="357" t="s">
        <v>134</v>
      </c>
    </row>
    <row r="43" spans="1:19" s="57" customFormat="1" ht="17.25" customHeight="1" x14ac:dyDescent="0.2">
      <c r="A43" s="61" t="s">
        <v>61</v>
      </c>
      <c r="B43" s="351">
        <v>125</v>
      </c>
      <c r="C43" s="351">
        <v>128</v>
      </c>
      <c r="D43" s="351">
        <v>140</v>
      </c>
      <c r="E43" s="351">
        <v>156</v>
      </c>
      <c r="F43" s="351">
        <v>117</v>
      </c>
      <c r="G43" s="99">
        <v>28</v>
      </c>
      <c r="H43" s="59">
        <v>33</v>
      </c>
      <c r="I43" s="59">
        <v>35</v>
      </c>
      <c r="J43" s="101">
        <v>43</v>
      </c>
      <c r="K43" s="99">
        <v>30</v>
      </c>
      <c r="L43" s="59">
        <v>46</v>
      </c>
      <c r="M43" s="59">
        <v>34</v>
      </c>
      <c r="N43" s="39">
        <v>-80</v>
      </c>
      <c r="O43" s="99">
        <v>33</v>
      </c>
      <c r="P43" s="59">
        <v>26</v>
      </c>
      <c r="Q43" s="59">
        <v>27</v>
      </c>
      <c r="R43" s="101">
        <v>31</v>
      </c>
      <c r="S43" s="101">
        <v>29</v>
      </c>
    </row>
    <row r="44" spans="1:19" s="62" customFormat="1" ht="17.25" customHeight="1" x14ac:dyDescent="0.2">
      <c r="A44" s="60" t="s">
        <v>62</v>
      </c>
      <c r="B44" s="352">
        <v>905</v>
      </c>
      <c r="C44" s="352">
        <v>1593</v>
      </c>
      <c r="D44" s="352">
        <v>1072</v>
      </c>
      <c r="E44" s="352">
        <v>1067</v>
      </c>
      <c r="F44" s="352">
        <v>536</v>
      </c>
      <c r="G44" s="353">
        <v>243</v>
      </c>
      <c r="H44" s="354">
        <v>265</v>
      </c>
      <c r="I44" s="354">
        <v>279</v>
      </c>
      <c r="J44" s="355">
        <v>283</v>
      </c>
      <c r="K44" s="353">
        <v>262</v>
      </c>
      <c r="L44" s="354">
        <v>273</v>
      </c>
      <c r="M44" s="354">
        <v>263</v>
      </c>
      <c r="N44" s="39">
        <v>-536</v>
      </c>
      <c r="O44" s="353">
        <v>254</v>
      </c>
      <c r="P44" s="354">
        <v>-254</v>
      </c>
      <c r="Q44" s="354">
        <v>267</v>
      </c>
      <c r="R44" s="355">
        <v>270</v>
      </c>
      <c r="S44" s="355">
        <v>278</v>
      </c>
    </row>
    <row r="45" spans="1:19" s="57" customFormat="1" ht="17.25" customHeight="1" x14ac:dyDescent="0.2">
      <c r="A45" s="61" t="s">
        <v>211</v>
      </c>
      <c r="B45" s="351">
        <v>134</v>
      </c>
      <c r="C45" s="351">
        <v>-588</v>
      </c>
      <c r="D45" s="351">
        <v>137</v>
      </c>
      <c r="E45" s="351">
        <v>174</v>
      </c>
      <c r="F45" s="351">
        <v>750</v>
      </c>
      <c r="G45" s="99">
        <v>14</v>
      </c>
      <c r="H45" s="59">
        <v>30</v>
      </c>
      <c r="I45" s="59">
        <v>59</v>
      </c>
      <c r="J45" s="101">
        <v>32</v>
      </c>
      <c r="K45" s="99">
        <v>45</v>
      </c>
      <c r="L45" s="59">
        <v>6</v>
      </c>
      <c r="M45" s="59">
        <v>70</v>
      </c>
      <c r="N45" s="39">
        <v>-76</v>
      </c>
      <c r="O45" s="99">
        <v>26</v>
      </c>
      <c r="P45" s="59">
        <v>587</v>
      </c>
      <c r="Q45" s="59">
        <v>54</v>
      </c>
      <c r="R45" s="101">
        <v>81</v>
      </c>
      <c r="S45" s="101">
        <v>44</v>
      </c>
    </row>
    <row r="46" spans="1:19" s="57" customFormat="1" ht="17.25" customHeight="1" x14ac:dyDescent="0.2">
      <c r="A46" s="304" t="s">
        <v>212</v>
      </c>
      <c r="B46" s="351">
        <v>-4</v>
      </c>
      <c r="C46" s="351">
        <v>0</v>
      </c>
      <c r="D46" s="351">
        <v>-15</v>
      </c>
      <c r="E46" s="351">
        <v>13</v>
      </c>
      <c r="F46" s="351">
        <v>49</v>
      </c>
      <c r="G46" s="99">
        <v>0</v>
      </c>
      <c r="H46" s="59">
        <v>0</v>
      </c>
      <c r="I46" s="59">
        <v>-9</v>
      </c>
      <c r="J46" s="101">
        <v>-5</v>
      </c>
      <c r="K46" s="99">
        <v>2</v>
      </c>
      <c r="L46" s="59">
        <v>1</v>
      </c>
      <c r="M46" s="59">
        <v>5</v>
      </c>
      <c r="N46" s="39">
        <v>-6</v>
      </c>
      <c r="O46" s="99">
        <v>0</v>
      </c>
      <c r="P46" s="59">
        <v>30</v>
      </c>
      <c r="Q46" s="59">
        <v>7</v>
      </c>
      <c r="R46" s="101">
        <v>10</v>
      </c>
      <c r="S46" s="101">
        <v>3</v>
      </c>
    </row>
    <row r="47" spans="1:19" s="62" customFormat="1" ht="17.25" customHeight="1" x14ac:dyDescent="0.2">
      <c r="A47" s="63" t="s">
        <v>217</v>
      </c>
      <c r="B47" s="358">
        <v>139</v>
      </c>
      <c r="C47" s="358">
        <v>-588</v>
      </c>
      <c r="D47" s="358">
        <v>152</v>
      </c>
      <c r="E47" s="358">
        <v>161</v>
      </c>
      <c r="F47" s="358">
        <v>700</v>
      </c>
      <c r="G47" s="359">
        <v>13</v>
      </c>
      <c r="H47" s="360">
        <v>30</v>
      </c>
      <c r="I47" s="360">
        <v>69</v>
      </c>
      <c r="J47" s="361">
        <v>38</v>
      </c>
      <c r="K47" s="359">
        <v>43</v>
      </c>
      <c r="L47" s="360">
        <v>5</v>
      </c>
      <c r="M47" s="360">
        <v>65</v>
      </c>
      <c r="N47" s="597">
        <v>-70</v>
      </c>
      <c r="O47" s="359">
        <v>25</v>
      </c>
      <c r="P47" s="360">
        <v>556</v>
      </c>
      <c r="Q47" s="360">
        <v>47</v>
      </c>
      <c r="R47" s="361">
        <v>71</v>
      </c>
      <c r="S47" s="361">
        <v>40</v>
      </c>
    </row>
    <row r="48" spans="1:19" ht="15" x14ac:dyDescent="0.25">
      <c r="A48" s="103" t="s">
        <v>243</v>
      </c>
    </row>
    <row r="49" spans="1:1" x14ac:dyDescent="0.2">
      <c r="A49" s="57" t="s">
        <v>474</v>
      </c>
    </row>
    <row r="50" spans="1:1" ht="18" customHeight="1" x14ac:dyDescent="0.25">
      <c r="A50" s="103" t="s">
        <v>475</v>
      </c>
    </row>
    <row r="51" spans="1:1" x14ac:dyDescent="0.2">
      <c r="A51" s="626" t="s">
        <v>476</v>
      </c>
    </row>
  </sheetData>
  <phoneticPr fontId="2"/>
  <pageMargins left="0.7" right="0.7" top="0.75" bottom="0.75" header="0.3" footer="0.3"/>
  <pageSetup paperSize="8" scale="77" firstPageNumber="1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66"/>
  <sheetViews>
    <sheetView view="pageBreakPreview" zoomScaleNormal="85" zoomScaleSheetLayoutView="100" workbookViewId="0">
      <pane xSplit="2" ySplit="5" topLeftCell="C6"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30" style="11" customWidth="1"/>
    <col min="2" max="2" width="26.5" style="181" customWidth="1"/>
    <col min="3" max="3" width="34.625" style="11" bestFit="1" customWidth="1"/>
    <col min="4" max="8" width="12.5" style="11" customWidth="1"/>
    <col min="9" max="17" width="10" style="11" customWidth="1"/>
    <col min="18" max="18" width="9.375" customWidth="1"/>
    <col min="19" max="16384" width="9" style="11"/>
  </cols>
  <sheetData>
    <row r="1" spans="1:21" ht="17.25" customHeight="1" x14ac:dyDescent="0.4">
      <c r="A1" s="209"/>
      <c r="I1" s="211"/>
      <c r="J1" s="211"/>
      <c r="K1" s="211"/>
      <c r="L1" s="211"/>
      <c r="M1" s="211"/>
      <c r="N1" s="211"/>
      <c r="O1" s="211"/>
      <c r="P1" s="211"/>
      <c r="Q1" s="211"/>
    </row>
    <row r="2" spans="1:21" s="249" customFormat="1" ht="17.25" customHeight="1" x14ac:dyDescent="0.4">
      <c r="A2" s="174" t="s">
        <v>364</v>
      </c>
      <c r="B2" s="214"/>
      <c r="C2" s="177" t="s">
        <v>142</v>
      </c>
      <c r="D2" s="247" t="s">
        <v>229</v>
      </c>
      <c r="E2" s="214"/>
      <c r="F2" s="681"/>
      <c r="G2" s="214"/>
      <c r="H2" s="214"/>
      <c r="I2" s="344" t="s">
        <v>231</v>
      </c>
      <c r="J2" s="214"/>
      <c r="K2" s="214"/>
      <c r="L2" s="214"/>
      <c r="M2" s="214"/>
      <c r="N2" s="214"/>
      <c r="O2" s="214"/>
      <c r="P2" s="214"/>
      <c r="Q2" s="213"/>
      <c r="R2"/>
      <c r="S2" s="246"/>
      <c r="T2" s="181"/>
      <c r="U2" s="181"/>
    </row>
    <row r="3" spans="1:21" s="249" customFormat="1" ht="17.25" customHeight="1" x14ac:dyDescent="0.4">
      <c r="A3" s="251" t="s">
        <v>374</v>
      </c>
      <c r="B3" s="252"/>
      <c r="C3" s="178" t="s">
        <v>221</v>
      </c>
      <c r="D3" s="334" t="s">
        <v>116</v>
      </c>
      <c r="E3" s="252"/>
      <c r="F3" s="334"/>
      <c r="G3" s="252"/>
      <c r="H3" s="252"/>
      <c r="I3" s="345" t="s">
        <v>230</v>
      </c>
      <c r="J3" s="252"/>
      <c r="K3" s="252"/>
      <c r="L3" s="252"/>
      <c r="M3" s="252"/>
      <c r="N3" s="252"/>
      <c r="O3" s="252"/>
      <c r="P3" s="252"/>
      <c r="Q3" s="279"/>
      <c r="R3"/>
      <c r="S3" s="246"/>
      <c r="T3" s="181"/>
      <c r="U3" s="181"/>
    </row>
    <row r="4" spans="1:21" s="65" customFormat="1" ht="17.25" customHeight="1" x14ac:dyDescent="0.4">
      <c r="A4" s="251"/>
      <c r="B4" s="252"/>
      <c r="C4" s="178"/>
      <c r="D4" s="216">
        <v>2021</v>
      </c>
      <c r="E4" s="216">
        <v>2022</v>
      </c>
      <c r="F4" s="216">
        <v>2023</v>
      </c>
      <c r="G4" s="216">
        <v>2024</v>
      </c>
      <c r="H4" s="216">
        <v>2025</v>
      </c>
      <c r="I4" s="217" t="s">
        <v>302</v>
      </c>
      <c r="J4" s="218" t="s">
        <v>304</v>
      </c>
      <c r="K4" s="218" t="s">
        <v>305</v>
      </c>
      <c r="L4" s="207" t="s">
        <v>306</v>
      </c>
      <c r="M4" s="217" t="s">
        <v>308</v>
      </c>
      <c r="N4" s="218" t="s">
        <v>315</v>
      </c>
      <c r="O4" s="218" t="s">
        <v>316</v>
      </c>
      <c r="P4" s="207" t="s">
        <v>317</v>
      </c>
      <c r="Q4" s="505" t="s">
        <v>353</v>
      </c>
      <c r="R4"/>
      <c r="S4" s="11"/>
      <c r="T4" s="11"/>
      <c r="U4" s="11"/>
    </row>
    <row r="5" spans="1:21" s="211" customFormat="1" ht="17.25" customHeight="1" x14ac:dyDescent="0.4">
      <c r="A5" s="254"/>
      <c r="B5" s="255"/>
      <c r="C5" s="176"/>
      <c r="D5" s="221" t="s">
        <v>412</v>
      </c>
      <c r="E5" s="221" t="s">
        <v>334</v>
      </c>
      <c r="F5" s="221" t="s">
        <v>335</v>
      </c>
      <c r="G5" s="221" t="s">
        <v>336</v>
      </c>
      <c r="H5" s="176" t="s">
        <v>455</v>
      </c>
      <c r="I5" s="220" t="s">
        <v>328</v>
      </c>
      <c r="J5" s="222" t="s">
        <v>329</v>
      </c>
      <c r="K5" s="222" t="s">
        <v>330</v>
      </c>
      <c r="L5" s="223" t="s">
        <v>331</v>
      </c>
      <c r="M5" s="220" t="s">
        <v>456</v>
      </c>
      <c r="N5" s="222" t="s">
        <v>457</v>
      </c>
      <c r="O5" s="222" t="s">
        <v>458</v>
      </c>
      <c r="P5" s="223" t="s">
        <v>459</v>
      </c>
      <c r="Q5" s="490" t="s">
        <v>460</v>
      </c>
      <c r="R5"/>
    </row>
    <row r="6" spans="1:21" s="65" customFormat="1" ht="17.25" customHeight="1" x14ac:dyDescent="0.4">
      <c r="A6" s="642" t="s">
        <v>364</v>
      </c>
      <c r="B6" s="224" t="s">
        <v>417</v>
      </c>
      <c r="C6" s="256" t="s">
        <v>282</v>
      </c>
      <c r="D6" s="958"/>
      <c r="E6" s="959"/>
      <c r="F6" s="959"/>
      <c r="G6" s="953" t="s">
        <v>390</v>
      </c>
      <c r="H6" s="765"/>
      <c r="I6" s="916" t="s">
        <v>392</v>
      </c>
      <c r="J6" s="917"/>
      <c r="K6" s="917"/>
      <c r="L6" s="918"/>
      <c r="M6" s="281">
        <v>85523</v>
      </c>
      <c r="N6" s="917" t="s">
        <v>392</v>
      </c>
      <c r="O6" s="917"/>
      <c r="P6" s="918"/>
      <c r="Q6" s="202">
        <v>90826</v>
      </c>
      <c r="R6"/>
      <c r="S6" s="305"/>
      <c r="T6" s="305"/>
      <c r="U6" s="305"/>
    </row>
    <row r="7" spans="1:21" s="65" customFormat="1" ht="17.25" customHeight="1" x14ac:dyDescent="0.4">
      <c r="A7" s="235" t="s">
        <v>374</v>
      </c>
      <c r="B7" s="196" t="s">
        <v>341</v>
      </c>
      <c r="C7" s="548" t="s">
        <v>78</v>
      </c>
      <c r="D7" s="960"/>
      <c r="E7" s="961"/>
      <c r="F7" s="961"/>
      <c r="G7" s="954"/>
      <c r="H7" s="203">
        <v>96916</v>
      </c>
      <c r="I7" s="921"/>
      <c r="J7" s="873"/>
      <c r="K7" s="873"/>
      <c r="L7" s="874"/>
      <c r="M7" s="281">
        <v>27314</v>
      </c>
      <c r="N7" s="873"/>
      <c r="O7" s="873"/>
      <c r="P7" s="874"/>
      <c r="Q7" s="202">
        <v>30298</v>
      </c>
      <c r="R7"/>
      <c r="S7" s="305"/>
      <c r="T7" s="305"/>
      <c r="U7" s="305"/>
    </row>
    <row r="8" spans="1:21" s="65" customFormat="1" ht="17.25" customHeight="1" x14ac:dyDescent="0.4">
      <c r="A8" s="235"/>
      <c r="B8" s="196" t="s">
        <v>7</v>
      </c>
      <c r="C8" s="548" t="s">
        <v>80</v>
      </c>
      <c r="D8" s="960"/>
      <c r="E8" s="961"/>
      <c r="F8" s="961"/>
      <c r="G8" s="954"/>
      <c r="H8" s="203">
        <v>34389</v>
      </c>
      <c r="I8" s="921"/>
      <c r="J8" s="873"/>
      <c r="K8" s="873"/>
      <c r="L8" s="874"/>
      <c r="M8" s="281">
        <v>12781</v>
      </c>
      <c r="N8" s="873"/>
      <c r="O8" s="873"/>
      <c r="P8" s="874"/>
      <c r="Q8" s="202">
        <v>14372</v>
      </c>
      <c r="R8"/>
      <c r="S8" s="305"/>
      <c r="T8" s="305"/>
      <c r="U8" s="305"/>
    </row>
    <row r="9" spans="1:21" s="65" customFormat="1" ht="17.25" customHeight="1" x14ac:dyDescent="0.4">
      <c r="A9" s="238"/>
      <c r="B9" s="196" t="s">
        <v>177</v>
      </c>
      <c r="C9" s="231" t="s">
        <v>67</v>
      </c>
      <c r="D9" s="960"/>
      <c r="E9" s="961"/>
      <c r="F9" s="961"/>
      <c r="G9" s="954"/>
      <c r="H9" s="203">
        <v>35583</v>
      </c>
      <c r="I9" s="921"/>
      <c r="J9" s="873"/>
      <c r="K9" s="873"/>
      <c r="L9" s="874"/>
      <c r="M9" s="281">
        <v>13071</v>
      </c>
      <c r="N9" s="873"/>
      <c r="O9" s="873"/>
      <c r="P9" s="874"/>
      <c r="Q9" s="202">
        <v>14502</v>
      </c>
      <c r="R9"/>
      <c r="S9" s="305"/>
      <c r="T9" s="305"/>
      <c r="U9" s="305"/>
    </row>
    <row r="10" spans="1:21" x14ac:dyDescent="0.4">
      <c r="A10" s="667"/>
      <c r="B10" s="464" t="s">
        <v>378</v>
      </c>
      <c r="C10" s="71" t="s">
        <v>436</v>
      </c>
      <c r="D10" s="960"/>
      <c r="E10" s="961"/>
      <c r="F10" s="961"/>
      <c r="G10" s="954"/>
      <c r="H10" s="257">
        <v>15930</v>
      </c>
      <c r="I10" s="921"/>
      <c r="J10" s="873"/>
      <c r="K10" s="873"/>
      <c r="L10" s="874"/>
      <c r="M10" s="695">
        <v>7414</v>
      </c>
      <c r="N10" s="873"/>
      <c r="O10" s="873"/>
      <c r="P10" s="874"/>
      <c r="Q10" s="732">
        <v>8336</v>
      </c>
      <c r="S10" s="305"/>
      <c r="T10" s="305"/>
      <c r="U10" s="305"/>
    </row>
    <row r="11" spans="1:21" x14ac:dyDescent="0.4">
      <c r="A11" s="667"/>
      <c r="B11" s="464" t="s">
        <v>379</v>
      </c>
      <c r="C11" s="71" t="s">
        <v>437</v>
      </c>
      <c r="D11" s="960"/>
      <c r="E11" s="961"/>
      <c r="F11" s="961"/>
      <c r="G11" s="954"/>
      <c r="H11" s="257">
        <v>18809</v>
      </c>
      <c r="I11" s="921"/>
      <c r="J11" s="873"/>
      <c r="K11" s="873"/>
      <c r="L11" s="874"/>
      <c r="M11" s="695">
        <v>5407</v>
      </c>
      <c r="N11" s="873"/>
      <c r="O11" s="873"/>
      <c r="P11" s="874"/>
      <c r="Q11" s="732">
        <v>6339</v>
      </c>
      <c r="S11" s="305"/>
      <c r="T11" s="305"/>
      <c r="U11" s="305"/>
    </row>
    <row r="12" spans="1:21" s="65" customFormat="1" ht="28.5" x14ac:dyDescent="0.4">
      <c r="A12" s="235"/>
      <c r="B12" s="464" t="s">
        <v>247</v>
      </c>
      <c r="C12" s="71" t="s">
        <v>68</v>
      </c>
      <c r="D12" s="960"/>
      <c r="E12" s="961"/>
      <c r="F12" s="961"/>
      <c r="G12" s="954"/>
      <c r="H12" s="203">
        <v>12610</v>
      </c>
      <c r="I12" s="921"/>
      <c r="J12" s="873"/>
      <c r="K12" s="873"/>
      <c r="L12" s="874"/>
      <c r="M12" s="281">
        <v>6506</v>
      </c>
      <c r="N12" s="873"/>
      <c r="O12" s="873"/>
      <c r="P12" s="874"/>
      <c r="Q12" s="202">
        <v>7395</v>
      </c>
      <c r="R12"/>
      <c r="S12" s="305"/>
      <c r="T12" s="305"/>
      <c r="U12" s="305"/>
    </row>
    <row r="13" spans="1:21" x14ac:dyDescent="0.4">
      <c r="A13" s="667"/>
      <c r="B13" s="464" t="s">
        <v>378</v>
      </c>
      <c r="C13" s="71" t="s">
        <v>436</v>
      </c>
      <c r="D13" s="960"/>
      <c r="E13" s="961"/>
      <c r="F13" s="961"/>
      <c r="G13" s="954"/>
      <c r="H13" s="257">
        <v>1552</v>
      </c>
      <c r="I13" s="921"/>
      <c r="J13" s="873"/>
      <c r="K13" s="873"/>
      <c r="L13" s="874"/>
      <c r="M13" s="695">
        <v>3094</v>
      </c>
      <c r="N13" s="873"/>
      <c r="O13" s="873"/>
      <c r="P13" s="874"/>
      <c r="Q13" s="732">
        <v>3620</v>
      </c>
      <c r="S13" s="305"/>
      <c r="T13" s="305"/>
      <c r="U13" s="305"/>
    </row>
    <row r="14" spans="1:21" x14ac:dyDescent="0.4">
      <c r="A14" s="667"/>
      <c r="B14" s="464" t="s">
        <v>379</v>
      </c>
      <c r="C14" s="71" t="s">
        <v>437</v>
      </c>
      <c r="D14" s="960"/>
      <c r="E14" s="961"/>
      <c r="F14" s="961"/>
      <c r="G14" s="954"/>
      <c r="H14" s="257">
        <v>10593</v>
      </c>
      <c r="I14" s="921"/>
      <c r="J14" s="873"/>
      <c r="K14" s="873"/>
      <c r="L14" s="874"/>
      <c r="M14" s="695">
        <v>3175</v>
      </c>
      <c r="N14" s="873"/>
      <c r="O14" s="873"/>
      <c r="P14" s="874"/>
      <c r="Q14" s="732">
        <v>3694</v>
      </c>
      <c r="S14" s="305"/>
      <c r="T14" s="305"/>
      <c r="U14" s="305"/>
    </row>
    <row r="15" spans="1:21" x14ac:dyDescent="0.4">
      <c r="A15" s="667"/>
      <c r="B15" s="464" t="s">
        <v>420</v>
      </c>
      <c r="C15" s="71" t="s">
        <v>434</v>
      </c>
      <c r="D15" s="960"/>
      <c r="E15" s="961"/>
      <c r="F15" s="961"/>
      <c r="G15" s="954"/>
      <c r="H15" s="951"/>
      <c r="I15" s="921"/>
      <c r="J15" s="873"/>
      <c r="K15" s="873"/>
      <c r="L15" s="874"/>
      <c r="M15" s="695">
        <v>61</v>
      </c>
      <c r="N15" s="873"/>
      <c r="O15" s="873"/>
      <c r="P15" s="874"/>
      <c r="Q15" s="732">
        <v>441</v>
      </c>
      <c r="S15" s="305"/>
      <c r="T15" s="305"/>
      <c r="U15" s="305"/>
    </row>
    <row r="16" spans="1:21" x14ac:dyDescent="0.4">
      <c r="A16" s="667"/>
      <c r="B16" s="464" t="s">
        <v>421</v>
      </c>
      <c r="C16" s="71" t="s">
        <v>435</v>
      </c>
      <c r="D16" s="960"/>
      <c r="E16" s="961"/>
      <c r="F16" s="961"/>
      <c r="G16" s="954"/>
      <c r="H16" s="976"/>
      <c r="I16" s="921"/>
      <c r="J16" s="873"/>
      <c r="K16" s="873"/>
      <c r="L16" s="874"/>
      <c r="M16" s="695">
        <v>2</v>
      </c>
      <c r="N16" s="873"/>
      <c r="O16" s="873"/>
      <c r="P16" s="874"/>
      <c r="Q16" s="732">
        <v>-9</v>
      </c>
      <c r="S16" s="305"/>
      <c r="T16" s="305"/>
      <c r="U16" s="305"/>
    </row>
    <row r="17" spans="1:21" s="65" customFormat="1" ht="17.25" customHeight="1" x14ac:dyDescent="0.4">
      <c r="A17" s="235"/>
      <c r="B17" s="196" t="s">
        <v>135</v>
      </c>
      <c r="C17" s="231" t="s">
        <v>63</v>
      </c>
      <c r="D17" s="960"/>
      <c r="E17" s="961"/>
      <c r="F17" s="961"/>
      <c r="G17" s="954"/>
      <c r="H17" s="203">
        <v>548419</v>
      </c>
      <c r="I17" s="921"/>
      <c r="J17" s="873"/>
      <c r="K17" s="873"/>
      <c r="L17" s="874"/>
      <c r="M17" s="281">
        <v>522666</v>
      </c>
      <c r="N17" s="873"/>
      <c r="O17" s="873"/>
      <c r="P17" s="874"/>
      <c r="Q17" s="202">
        <v>571230</v>
      </c>
      <c r="R17"/>
      <c r="S17" s="305"/>
      <c r="T17" s="305"/>
      <c r="U17" s="305"/>
    </row>
    <row r="18" spans="1:21" s="66" customFormat="1" ht="29.25" x14ac:dyDescent="0.4">
      <c r="A18" s="237"/>
      <c r="B18" s="196" t="s">
        <v>404</v>
      </c>
      <c r="C18" s="71" t="s">
        <v>422</v>
      </c>
      <c r="D18" s="960"/>
      <c r="E18" s="961"/>
      <c r="F18" s="961"/>
      <c r="G18" s="954"/>
      <c r="H18" s="946"/>
      <c r="I18" s="921"/>
      <c r="J18" s="873"/>
      <c r="K18" s="873"/>
      <c r="L18" s="874"/>
      <c r="M18" s="949"/>
      <c r="N18" s="873"/>
      <c r="O18" s="873"/>
      <c r="P18" s="874"/>
      <c r="Q18" s="748">
        <v>0.1036</v>
      </c>
      <c r="R18"/>
      <c r="S18" s="306"/>
      <c r="T18" s="306"/>
      <c r="U18" s="306"/>
    </row>
    <row r="19" spans="1:21" s="66" customFormat="1" ht="29.25" x14ac:dyDescent="0.4">
      <c r="A19" s="237"/>
      <c r="B19" s="196" t="s">
        <v>418</v>
      </c>
      <c r="C19" s="71" t="s">
        <v>423</v>
      </c>
      <c r="D19" s="960"/>
      <c r="E19" s="961"/>
      <c r="F19" s="961"/>
      <c r="G19" s="954"/>
      <c r="H19" s="947"/>
      <c r="I19" s="921"/>
      <c r="J19" s="873"/>
      <c r="K19" s="873"/>
      <c r="L19" s="874"/>
      <c r="M19" s="950"/>
      <c r="N19" s="873"/>
      <c r="O19" s="873"/>
      <c r="P19" s="874"/>
      <c r="Q19" s="748">
        <v>5.28E-2</v>
      </c>
      <c r="R19"/>
      <c r="S19" s="306"/>
      <c r="T19" s="306"/>
      <c r="U19" s="306"/>
    </row>
    <row r="20" spans="1:21" s="66" customFormat="1" x14ac:dyDescent="0.4">
      <c r="A20" s="676"/>
      <c r="B20" s="757" t="s">
        <v>419</v>
      </c>
      <c r="C20" s="670" t="s">
        <v>433</v>
      </c>
      <c r="D20" s="962"/>
      <c r="E20" s="963"/>
      <c r="F20" s="963"/>
      <c r="G20" s="955"/>
      <c r="H20" s="948"/>
      <c r="I20" s="957"/>
      <c r="J20" s="934"/>
      <c r="K20" s="934"/>
      <c r="L20" s="956"/>
      <c r="M20" s="690">
        <v>0.49614045440232435</v>
      </c>
      <c r="N20" s="934"/>
      <c r="O20" s="934"/>
      <c r="P20" s="956"/>
      <c r="Q20" s="749">
        <v>0.51611481839913875</v>
      </c>
      <c r="R20"/>
      <c r="S20" s="306"/>
      <c r="T20" s="306"/>
      <c r="U20" s="306"/>
    </row>
    <row r="21" spans="1:21" s="65" customFormat="1" ht="17.25" customHeight="1" x14ac:dyDescent="0.4">
      <c r="A21" s="675" t="s">
        <v>424</v>
      </c>
      <c r="B21" s="539" t="s">
        <v>4</v>
      </c>
      <c r="C21" s="540" t="s">
        <v>76</v>
      </c>
      <c r="D21" s="544">
        <v>203039</v>
      </c>
      <c r="E21" s="544">
        <v>108964</v>
      </c>
      <c r="F21" s="544">
        <v>203039</v>
      </c>
      <c r="G21" s="544">
        <v>209369</v>
      </c>
      <c r="H21" s="543">
        <v>218055</v>
      </c>
      <c r="I21" s="545">
        <v>55721</v>
      </c>
      <c r="J21" s="544">
        <v>53242</v>
      </c>
      <c r="K21" s="544">
        <v>50800</v>
      </c>
      <c r="L21" s="543">
        <v>49531</v>
      </c>
      <c r="M21" s="545">
        <v>58041</v>
      </c>
      <c r="N21" s="544">
        <v>54776</v>
      </c>
      <c r="O21" s="544">
        <v>53330</v>
      </c>
      <c r="P21" s="543">
        <v>51906</v>
      </c>
      <c r="Q21" s="542">
        <v>61552</v>
      </c>
      <c r="R21"/>
      <c r="S21" s="305"/>
      <c r="T21" s="305"/>
      <c r="U21" s="305"/>
    </row>
    <row r="22" spans="1:21" s="65" customFormat="1" ht="17.25" customHeight="1" x14ac:dyDescent="0.4">
      <c r="A22" s="235" t="s">
        <v>425</v>
      </c>
      <c r="B22" s="196" t="s">
        <v>177</v>
      </c>
      <c r="C22" s="231" t="s">
        <v>67</v>
      </c>
      <c r="D22" s="201">
        <v>16571</v>
      </c>
      <c r="E22" s="201">
        <v>13229</v>
      </c>
      <c r="F22" s="201">
        <v>16571</v>
      </c>
      <c r="G22" s="201">
        <v>17496</v>
      </c>
      <c r="H22" s="203">
        <v>15694</v>
      </c>
      <c r="I22" s="281">
        <v>7487</v>
      </c>
      <c r="J22" s="201">
        <v>5741</v>
      </c>
      <c r="K22" s="201">
        <v>2653</v>
      </c>
      <c r="L22" s="203">
        <v>1621</v>
      </c>
      <c r="M22" s="281">
        <v>7474</v>
      </c>
      <c r="N22" s="201">
        <v>5509</v>
      </c>
      <c r="O22" s="201">
        <v>1344</v>
      </c>
      <c r="P22" s="203">
        <v>1366</v>
      </c>
      <c r="Q22" s="202">
        <v>8439</v>
      </c>
      <c r="R22"/>
      <c r="S22" s="305"/>
      <c r="T22" s="305"/>
      <c r="U22" s="305"/>
    </row>
    <row r="23" spans="1:21" s="65" customFormat="1" ht="27.95" customHeight="1" x14ac:dyDescent="0.4">
      <c r="A23" s="235"/>
      <c r="B23" s="464" t="s">
        <v>247</v>
      </c>
      <c r="C23" s="71" t="s">
        <v>68</v>
      </c>
      <c r="D23" s="632"/>
      <c r="E23" s="201">
        <v>0</v>
      </c>
      <c r="F23" s="632"/>
      <c r="G23" s="201">
        <v>7564</v>
      </c>
      <c r="H23" s="201">
        <v>2268</v>
      </c>
      <c r="I23" s="991"/>
      <c r="J23" s="992"/>
      <c r="K23" s="992"/>
      <c r="L23" s="993"/>
      <c r="M23" s="281">
        <v>5272</v>
      </c>
      <c r="N23" s="201">
        <v>-3693</v>
      </c>
      <c r="O23" s="201">
        <v>-380</v>
      </c>
      <c r="P23" s="203">
        <v>1070</v>
      </c>
      <c r="Q23" s="202">
        <v>6140</v>
      </c>
      <c r="R23"/>
      <c r="S23" s="305"/>
      <c r="T23" s="305"/>
      <c r="U23" s="305"/>
    </row>
    <row r="24" spans="1:21" s="65" customFormat="1" ht="17.25" customHeight="1" x14ac:dyDescent="0.4">
      <c r="A24" s="238"/>
      <c r="B24" s="196" t="s">
        <v>135</v>
      </c>
      <c r="C24" s="231" t="s">
        <v>63</v>
      </c>
      <c r="D24" s="201">
        <v>360509</v>
      </c>
      <c r="E24" s="201">
        <v>361071</v>
      </c>
      <c r="F24" s="201">
        <v>360509</v>
      </c>
      <c r="G24" s="201">
        <v>376048</v>
      </c>
      <c r="H24" s="203">
        <v>399254</v>
      </c>
      <c r="I24" s="281">
        <v>358355</v>
      </c>
      <c r="J24" s="201">
        <v>361071</v>
      </c>
      <c r="K24" s="201">
        <v>366939</v>
      </c>
      <c r="L24" s="203">
        <v>376048</v>
      </c>
      <c r="M24" s="281">
        <v>376769</v>
      </c>
      <c r="N24" s="201">
        <v>382879</v>
      </c>
      <c r="O24" s="201">
        <v>389949</v>
      </c>
      <c r="P24" s="203">
        <v>399254</v>
      </c>
      <c r="Q24" s="202">
        <v>401329</v>
      </c>
      <c r="R24"/>
      <c r="S24" s="305"/>
      <c r="T24" s="305"/>
      <c r="U24" s="305"/>
    </row>
    <row r="25" spans="1:21" s="66" customFormat="1" ht="29.25" x14ac:dyDescent="0.4">
      <c r="A25" s="608"/>
      <c r="B25" s="196" t="s">
        <v>404</v>
      </c>
      <c r="C25" s="71" t="s">
        <v>422</v>
      </c>
      <c r="D25" s="77">
        <v>4.7E-2</v>
      </c>
      <c r="E25" s="77">
        <v>7.2999999999999995E-2</v>
      </c>
      <c r="F25" s="77">
        <v>4.7E-2</v>
      </c>
      <c r="G25" s="77">
        <v>4.8000000000000001E-2</v>
      </c>
      <c r="H25" s="613">
        <v>0.04</v>
      </c>
      <c r="I25" s="758">
        <v>8.3000000000000004E-2</v>
      </c>
      <c r="J25" s="77">
        <v>7.2999999999999995E-2</v>
      </c>
      <c r="K25" s="77">
        <v>5.8000000000000003E-2</v>
      </c>
      <c r="L25" s="78">
        <v>4.8000000000000001E-2</v>
      </c>
      <c r="M25" s="758">
        <v>7.9000000000000001E-2</v>
      </c>
      <c r="N25" s="77">
        <v>6.8000000000000005E-2</v>
      </c>
      <c r="O25" s="77">
        <v>0.05</v>
      </c>
      <c r="P25" s="78">
        <v>0.04</v>
      </c>
      <c r="Q25" s="748">
        <v>8.43E-2</v>
      </c>
      <c r="R25"/>
      <c r="S25" s="306"/>
      <c r="T25" s="306"/>
      <c r="U25" s="306"/>
    </row>
    <row r="26" spans="1:21" s="66" customFormat="1" ht="29.25" x14ac:dyDescent="0.4">
      <c r="A26" s="467"/>
      <c r="B26" s="669" t="s">
        <v>418</v>
      </c>
      <c r="C26" s="670" t="s">
        <v>423</v>
      </c>
      <c r="D26" s="631"/>
      <c r="E26" s="611">
        <v>0</v>
      </c>
      <c r="F26" s="631"/>
      <c r="G26" s="611">
        <v>2.1000000000000001E-2</v>
      </c>
      <c r="H26" s="612">
        <v>6.0000000000000001E-3</v>
      </c>
      <c r="I26" s="994"/>
      <c r="J26" s="995"/>
      <c r="K26" s="995"/>
      <c r="L26" s="996"/>
      <c r="M26" s="75">
        <v>5.6000000000000001E-2</v>
      </c>
      <c r="N26" s="74">
        <v>8.0000000000000002E-3</v>
      </c>
      <c r="O26" s="74">
        <v>4.0000000000000001E-3</v>
      </c>
      <c r="P26" s="76">
        <v>6.0000000000000001E-3</v>
      </c>
      <c r="Q26" s="750">
        <v>6.1400000000000003E-2</v>
      </c>
      <c r="R26"/>
      <c r="S26" s="306"/>
      <c r="T26" s="306"/>
      <c r="U26" s="306"/>
    </row>
    <row r="27" spans="1:21" s="65" customFormat="1" ht="17.25" customHeight="1" x14ac:dyDescent="0.4">
      <c r="A27" s="675" t="s">
        <v>426</v>
      </c>
      <c r="B27" s="539" t="s">
        <v>4</v>
      </c>
      <c r="C27" s="540" t="s">
        <v>76</v>
      </c>
      <c r="D27" s="544">
        <v>93751</v>
      </c>
      <c r="E27" s="544">
        <v>46136</v>
      </c>
      <c r="F27" s="544">
        <v>93751</v>
      </c>
      <c r="G27" s="544">
        <v>93822</v>
      </c>
      <c r="H27" s="543">
        <v>99259</v>
      </c>
      <c r="I27" s="545">
        <v>24220</v>
      </c>
      <c r="J27" s="544">
        <v>21916</v>
      </c>
      <c r="K27" s="544">
        <v>24336</v>
      </c>
      <c r="L27" s="543">
        <v>23349</v>
      </c>
      <c r="M27" s="545">
        <v>25320</v>
      </c>
      <c r="N27" s="544">
        <v>22816</v>
      </c>
      <c r="O27" s="544">
        <v>25486</v>
      </c>
      <c r="P27" s="543">
        <v>25635</v>
      </c>
      <c r="Q27" s="542">
        <v>27176</v>
      </c>
      <c r="R27"/>
      <c r="S27" s="305"/>
      <c r="T27" s="305"/>
      <c r="U27" s="305"/>
    </row>
    <row r="28" spans="1:21" s="65" customFormat="1" ht="17.25" customHeight="1" x14ac:dyDescent="0.4">
      <c r="A28" s="235" t="s">
        <v>427</v>
      </c>
      <c r="B28" s="196" t="s">
        <v>177</v>
      </c>
      <c r="C28" s="231" t="s">
        <v>67</v>
      </c>
      <c r="D28" s="201">
        <v>14429</v>
      </c>
      <c r="E28" s="201">
        <v>8368</v>
      </c>
      <c r="F28" s="201">
        <v>14429</v>
      </c>
      <c r="G28" s="201">
        <v>17099</v>
      </c>
      <c r="H28" s="203">
        <v>18809</v>
      </c>
      <c r="I28" s="281">
        <v>4994</v>
      </c>
      <c r="J28" s="201">
        <v>3373</v>
      </c>
      <c r="K28" s="201">
        <v>5689</v>
      </c>
      <c r="L28" s="203">
        <v>3041</v>
      </c>
      <c r="M28" s="281">
        <v>5407</v>
      </c>
      <c r="N28" s="201">
        <v>3854</v>
      </c>
      <c r="O28" s="201">
        <v>6168</v>
      </c>
      <c r="P28" s="203">
        <v>3378</v>
      </c>
      <c r="Q28" s="202">
        <v>6339</v>
      </c>
      <c r="R28"/>
      <c r="S28" s="305"/>
      <c r="T28" s="305"/>
      <c r="U28" s="305"/>
    </row>
    <row r="29" spans="1:21" s="65" customFormat="1" ht="27.95" customHeight="1" x14ac:dyDescent="0.4">
      <c r="A29" s="235"/>
      <c r="B29" s="464" t="s">
        <v>247</v>
      </c>
      <c r="C29" s="71" t="s">
        <v>68</v>
      </c>
      <c r="D29" s="632"/>
      <c r="E29" s="201">
        <v>0</v>
      </c>
      <c r="F29" s="632"/>
      <c r="G29" s="201">
        <v>9737</v>
      </c>
      <c r="H29" s="201">
        <v>11945</v>
      </c>
      <c r="I29" s="991"/>
      <c r="J29" s="992"/>
      <c r="K29" s="992"/>
      <c r="L29" s="993"/>
      <c r="M29" s="281">
        <v>3584</v>
      </c>
      <c r="N29" s="201">
        <v>2430</v>
      </c>
      <c r="O29" s="201">
        <v>3868</v>
      </c>
      <c r="P29" s="203">
        <v>2061</v>
      </c>
      <c r="Q29" s="202">
        <v>4170</v>
      </c>
      <c r="R29"/>
      <c r="S29" s="305"/>
      <c r="T29" s="305"/>
      <c r="U29" s="305"/>
    </row>
    <row r="30" spans="1:21" s="65" customFormat="1" ht="17.25" customHeight="1" x14ac:dyDescent="0.4">
      <c r="A30" s="238"/>
      <c r="B30" s="196" t="s">
        <v>135</v>
      </c>
      <c r="C30" s="231" t="s">
        <v>63</v>
      </c>
      <c r="D30" s="201">
        <v>44014</v>
      </c>
      <c r="E30" s="201">
        <v>42748</v>
      </c>
      <c r="F30" s="201">
        <v>44014</v>
      </c>
      <c r="G30" s="201">
        <v>44010</v>
      </c>
      <c r="H30" s="203">
        <v>44512</v>
      </c>
      <c r="I30" s="281">
        <v>43541</v>
      </c>
      <c r="J30" s="201">
        <v>42748</v>
      </c>
      <c r="K30" s="201">
        <v>49443</v>
      </c>
      <c r="L30" s="203">
        <v>44010</v>
      </c>
      <c r="M30" s="281">
        <v>44428</v>
      </c>
      <c r="N30" s="201">
        <v>43601</v>
      </c>
      <c r="O30" s="201">
        <v>49244</v>
      </c>
      <c r="P30" s="203">
        <v>44512</v>
      </c>
      <c r="Q30" s="202">
        <v>43972</v>
      </c>
      <c r="R30"/>
      <c r="S30" s="305"/>
      <c r="T30" s="305"/>
      <c r="U30" s="305"/>
    </row>
    <row r="31" spans="1:21" s="66" customFormat="1" ht="29.25" x14ac:dyDescent="0.4">
      <c r="A31" s="608"/>
      <c r="B31" s="196" t="s">
        <v>404</v>
      </c>
      <c r="C31" s="71" t="s">
        <v>422</v>
      </c>
      <c r="D31" s="77">
        <v>0.32500000000000001</v>
      </c>
      <c r="E31" s="77">
        <v>0.38600000000000001</v>
      </c>
      <c r="F31" s="77">
        <v>0.32500000000000001</v>
      </c>
      <c r="G31" s="77">
        <v>0.38900000000000001</v>
      </c>
      <c r="H31" s="613">
        <v>0.42499999999999999</v>
      </c>
      <c r="I31" s="758">
        <v>0.45600000000000002</v>
      </c>
      <c r="J31" s="77">
        <v>0.38600000000000001</v>
      </c>
      <c r="K31" s="77">
        <v>0.40100000000000002</v>
      </c>
      <c r="L31" s="78">
        <v>0.38900000000000001</v>
      </c>
      <c r="M31" s="758">
        <v>0.48899999999999999</v>
      </c>
      <c r="N31" s="77">
        <v>0.42299999999999999</v>
      </c>
      <c r="O31" s="77">
        <v>0.441</v>
      </c>
      <c r="P31" s="78">
        <v>0.42499999999999999</v>
      </c>
      <c r="Q31" s="748">
        <v>0.57310000000000005</v>
      </c>
      <c r="R31"/>
      <c r="S31" s="306"/>
      <c r="T31" s="306"/>
      <c r="U31" s="306"/>
    </row>
    <row r="32" spans="1:21" s="66" customFormat="1" ht="29.25" x14ac:dyDescent="0.4">
      <c r="A32" s="467"/>
      <c r="B32" s="669" t="s">
        <v>418</v>
      </c>
      <c r="C32" s="670" t="s">
        <v>423</v>
      </c>
      <c r="D32" s="631"/>
      <c r="E32" s="611">
        <v>0</v>
      </c>
      <c r="F32" s="631"/>
      <c r="G32" s="611">
        <v>0.221</v>
      </c>
      <c r="H32" s="612">
        <v>0.27</v>
      </c>
      <c r="I32" s="994"/>
      <c r="J32" s="995"/>
      <c r="K32" s="995"/>
      <c r="L32" s="996"/>
      <c r="M32" s="75">
        <v>0.32400000000000001</v>
      </c>
      <c r="N32" s="74">
        <v>0.27500000000000002</v>
      </c>
      <c r="O32" s="74">
        <v>0.28299999999999997</v>
      </c>
      <c r="P32" s="76">
        <v>0.27</v>
      </c>
      <c r="Q32" s="750">
        <v>0.377</v>
      </c>
      <c r="R32"/>
      <c r="S32" s="306"/>
      <c r="T32" s="306"/>
      <c r="U32" s="306"/>
    </row>
    <row r="33" spans="1:21" s="65" customFormat="1" ht="17.25" customHeight="1" x14ac:dyDescent="0.4">
      <c r="A33" s="235" t="s">
        <v>185</v>
      </c>
      <c r="B33" s="224" t="s">
        <v>177</v>
      </c>
      <c r="C33" s="256" t="s">
        <v>66</v>
      </c>
      <c r="D33" s="958"/>
      <c r="E33" s="959"/>
      <c r="F33" s="959"/>
      <c r="G33" s="989" t="s">
        <v>392</v>
      </c>
      <c r="H33" s="263">
        <v>1078</v>
      </c>
      <c r="I33" s="985" t="s">
        <v>392</v>
      </c>
      <c r="J33" s="953"/>
      <c r="K33" s="953"/>
      <c r="L33" s="984"/>
      <c r="M33" s="280">
        <v>189</v>
      </c>
      <c r="N33" s="953" t="s">
        <v>392</v>
      </c>
      <c r="O33" s="953"/>
      <c r="P33" s="984"/>
      <c r="Q33" s="262">
        <v>-275</v>
      </c>
      <c r="R33"/>
      <c r="S33" s="305"/>
      <c r="T33" s="305"/>
      <c r="U33" s="305"/>
    </row>
    <row r="34" spans="1:21" s="65" customFormat="1" ht="17.25" customHeight="1" x14ac:dyDescent="0.4">
      <c r="A34" s="240" t="s">
        <v>167</v>
      </c>
      <c r="B34" s="233" t="s">
        <v>135</v>
      </c>
      <c r="C34" s="264" t="s">
        <v>73</v>
      </c>
      <c r="D34" s="966"/>
      <c r="E34" s="967"/>
      <c r="F34" s="967"/>
      <c r="G34" s="990"/>
      <c r="H34" s="267">
        <v>104651</v>
      </c>
      <c r="I34" s="974"/>
      <c r="J34" s="969"/>
      <c r="K34" s="969"/>
      <c r="L34" s="975"/>
      <c r="M34" s="397">
        <v>101468</v>
      </c>
      <c r="N34" s="969"/>
      <c r="O34" s="969"/>
      <c r="P34" s="975"/>
      <c r="Q34" s="266">
        <v>125928</v>
      </c>
      <c r="R34"/>
      <c r="S34" s="305"/>
      <c r="T34" s="305"/>
      <c r="U34" s="305"/>
    </row>
    <row r="35" spans="1:21" s="181" customFormat="1" ht="15.75" x14ac:dyDescent="0.25">
      <c r="A35" s="249" t="s">
        <v>397</v>
      </c>
      <c r="B35" s="249"/>
      <c r="C35" s="727"/>
      <c r="D35" s="728"/>
      <c r="E35" s="728"/>
      <c r="F35" s="728"/>
      <c r="G35" s="728"/>
      <c r="H35" s="728"/>
      <c r="I35" s="728"/>
      <c r="J35" s="728"/>
      <c r="K35" s="728"/>
      <c r="L35" s="728"/>
      <c r="M35" s="728"/>
      <c r="N35" s="728"/>
      <c r="O35" s="728"/>
      <c r="P35" s="728"/>
      <c r="Q35" s="728"/>
      <c r="R35" s="2"/>
      <c r="S35" s="729"/>
      <c r="T35" s="729"/>
      <c r="U35" s="729"/>
    </row>
    <row r="36" spans="1:21" s="502" customFormat="1" x14ac:dyDescent="0.4">
      <c r="A36" s="57" t="s">
        <v>453</v>
      </c>
      <c r="C36" s="700"/>
      <c r="I36" s="701"/>
      <c r="J36" s="701"/>
      <c r="K36" s="701"/>
      <c r="L36" s="701"/>
      <c r="M36" s="701"/>
      <c r="N36" s="701"/>
      <c r="O36" s="701"/>
      <c r="P36" s="701"/>
      <c r="Q36" s="701"/>
      <c r="R36" s="96"/>
    </row>
    <row r="37" spans="1:21" s="181" customFormat="1" ht="15.75" x14ac:dyDescent="0.25">
      <c r="A37" s="249" t="s">
        <v>396</v>
      </c>
      <c r="B37" s="249"/>
      <c r="C37" s="727"/>
      <c r="D37" s="728"/>
      <c r="E37" s="728"/>
      <c r="F37" s="728"/>
      <c r="G37" s="728"/>
      <c r="H37" s="728"/>
      <c r="I37" s="728"/>
      <c r="J37" s="728"/>
      <c r="K37" s="728"/>
      <c r="L37" s="728"/>
      <c r="M37" s="728"/>
      <c r="N37" s="728"/>
      <c r="O37" s="728"/>
      <c r="P37" s="728"/>
      <c r="Q37" s="728"/>
      <c r="R37" s="2"/>
      <c r="S37" s="729"/>
      <c r="T37" s="729"/>
      <c r="U37" s="729"/>
    </row>
    <row r="38" spans="1:21" s="502" customFormat="1" x14ac:dyDescent="0.4">
      <c r="A38" s="57" t="s">
        <v>454</v>
      </c>
      <c r="C38" s="700"/>
      <c r="I38" s="701"/>
      <c r="J38" s="701"/>
      <c r="K38" s="701"/>
      <c r="L38" s="701"/>
      <c r="M38" s="701"/>
      <c r="N38" s="701"/>
      <c r="O38" s="701"/>
      <c r="P38" s="701"/>
      <c r="Q38" s="701"/>
      <c r="R38" s="96"/>
    </row>
    <row r="39" spans="1:21" s="181" customFormat="1" ht="15" customHeight="1" x14ac:dyDescent="0.25">
      <c r="A39" s="466" t="s">
        <v>398</v>
      </c>
      <c r="B39" s="466"/>
      <c r="R39" s="2"/>
    </row>
    <row r="40" spans="1:21" ht="15" customHeight="1" x14ac:dyDescent="0.4">
      <c r="A40" s="65" t="s">
        <v>262</v>
      </c>
      <c r="B40" s="65"/>
    </row>
    <row r="41" spans="1:21" s="181" customFormat="1" ht="15" customHeight="1" x14ac:dyDescent="0.25">
      <c r="A41" s="466" t="s">
        <v>399</v>
      </c>
      <c r="B41" s="466"/>
      <c r="M41" s="2"/>
      <c r="R41" s="2"/>
    </row>
    <row r="42" spans="1:21" ht="15" customHeight="1" x14ac:dyDescent="0.4">
      <c r="A42" s="65" t="s">
        <v>263</v>
      </c>
      <c r="B42" s="65"/>
      <c r="M42" s="537"/>
    </row>
    <row r="43" spans="1:21" s="4" customFormat="1" ht="17.25" customHeight="1" x14ac:dyDescent="0.4">
      <c r="A43" s="466" t="s">
        <v>400</v>
      </c>
      <c r="I43" s="16"/>
      <c r="J43" s="16"/>
      <c r="K43" s="16"/>
      <c r="L43" s="16"/>
      <c r="M43" s="16"/>
      <c r="N43" s="16"/>
      <c r="O43" s="16"/>
      <c r="P43" s="16"/>
      <c r="Q43" s="16"/>
      <c r="R43"/>
    </row>
    <row r="44" spans="1:21" s="502" customFormat="1" x14ac:dyDescent="0.4">
      <c r="A44" s="65" t="s">
        <v>449</v>
      </c>
      <c r="C44" s="700"/>
      <c r="I44" s="701"/>
      <c r="J44" s="701"/>
      <c r="K44" s="701"/>
      <c r="L44" s="701"/>
      <c r="M44" s="701"/>
      <c r="N44" s="701"/>
      <c r="O44" s="701"/>
      <c r="P44" s="701"/>
      <c r="Q44" s="701"/>
      <c r="R44" s="96"/>
    </row>
    <row r="45" spans="1:21" s="4" customFormat="1" x14ac:dyDescent="0.4">
      <c r="A45" s="249" t="s">
        <v>451</v>
      </c>
      <c r="C45" s="14"/>
      <c r="I45" s="16"/>
      <c r="J45" s="16"/>
      <c r="K45" s="16"/>
      <c r="L45" s="16"/>
      <c r="M45" s="16"/>
      <c r="N45" s="16"/>
      <c r="O45" s="16"/>
      <c r="P45" s="16"/>
      <c r="Q45" s="16"/>
      <c r="R45"/>
    </row>
    <row r="46" spans="1:21" s="502" customFormat="1" x14ac:dyDescent="0.4">
      <c r="A46" s="65" t="s">
        <v>450</v>
      </c>
      <c r="C46" s="700"/>
      <c r="I46" s="701"/>
      <c r="J46" s="701"/>
      <c r="K46" s="701"/>
      <c r="L46" s="701"/>
      <c r="M46" s="701"/>
      <c r="N46" s="701"/>
      <c r="O46" s="701"/>
      <c r="P46" s="701"/>
      <c r="Q46" s="701"/>
      <c r="R46" s="96"/>
    </row>
    <row r="47" spans="1:21" ht="15" customHeight="1" x14ac:dyDescent="0.4">
      <c r="A47" s="65" t="s">
        <v>440</v>
      </c>
      <c r="B47" s="65"/>
      <c r="D47" s="308"/>
      <c r="E47" s="308"/>
      <c r="F47" s="308"/>
      <c r="G47" s="308"/>
      <c r="H47" s="308"/>
    </row>
    <row r="48" spans="1:21" ht="15" customHeight="1" x14ac:dyDescent="0.4">
      <c r="A48" s="65" t="s">
        <v>441</v>
      </c>
      <c r="B48" s="65"/>
      <c r="D48" s="308"/>
      <c r="E48" s="308"/>
      <c r="F48" s="308"/>
      <c r="G48" s="308"/>
      <c r="H48" s="308"/>
      <c r="S48" s="246"/>
    </row>
    <row r="49" spans="1:18" ht="18" customHeight="1" x14ac:dyDescent="0.4">
      <c r="A49" s="65"/>
      <c r="B49" s="242"/>
    </row>
    <row r="50" spans="1:18" s="249" customFormat="1" ht="18" customHeight="1" x14ac:dyDescent="0.4">
      <c r="A50" s="212" t="s">
        <v>186</v>
      </c>
      <c r="B50" s="248"/>
      <c r="C50" s="268"/>
      <c r="D50" s="247" t="s">
        <v>229</v>
      </c>
      <c r="E50" s="214"/>
      <c r="F50" s="214"/>
      <c r="G50" s="214"/>
      <c r="H50" s="214"/>
      <c r="I50" s="344" t="s">
        <v>231</v>
      </c>
      <c r="J50" s="214"/>
      <c r="K50" s="214"/>
      <c r="L50" s="214"/>
      <c r="M50" s="214"/>
      <c r="N50" s="214"/>
      <c r="O50" s="214"/>
      <c r="P50" s="214"/>
      <c r="Q50" s="213"/>
      <c r="R50"/>
    </row>
    <row r="51" spans="1:18" s="249" customFormat="1" ht="18" customHeight="1" x14ac:dyDescent="0.4">
      <c r="A51" s="251" t="s">
        <v>71</v>
      </c>
      <c r="B51" s="250"/>
      <c r="C51" s="336"/>
      <c r="D51" s="334" t="s">
        <v>116</v>
      </c>
      <c r="E51" s="252"/>
      <c r="F51" s="252"/>
      <c r="G51" s="252"/>
      <c r="H51" s="252"/>
      <c r="I51" s="345" t="s">
        <v>230</v>
      </c>
      <c r="J51" s="252"/>
      <c r="K51" s="252"/>
      <c r="L51" s="252"/>
      <c r="M51" s="252"/>
      <c r="N51" s="252"/>
      <c r="O51" s="252"/>
      <c r="P51" s="252"/>
      <c r="Q51" s="279"/>
      <c r="R51"/>
    </row>
    <row r="52" spans="1:18" s="65" customFormat="1" ht="18" customHeight="1" x14ac:dyDescent="0.4">
      <c r="A52" s="251"/>
      <c r="B52" s="250"/>
      <c r="C52" s="269"/>
      <c r="D52" s="55">
        <v>2023</v>
      </c>
      <c r="E52" s="55">
        <v>2024</v>
      </c>
      <c r="F52" s="55">
        <v>2023</v>
      </c>
      <c r="G52" s="55">
        <v>2024</v>
      </c>
      <c r="H52" s="54">
        <v>2025</v>
      </c>
      <c r="I52" s="27" t="s">
        <v>302</v>
      </c>
      <c r="J52" s="26" t="s">
        <v>304</v>
      </c>
      <c r="K52" s="26" t="s">
        <v>305</v>
      </c>
      <c r="L52" s="28" t="s">
        <v>306</v>
      </c>
      <c r="M52" s="27" t="s">
        <v>308</v>
      </c>
      <c r="N52" s="26" t="s">
        <v>315</v>
      </c>
      <c r="O52" s="26" t="s">
        <v>316</v>
      </c>
      <c r="P52" s="28" t="s">
        <v>317</v>
      </c>
      <c r="Q52" s="509" t="s">
        <v>353</v>
      </c>
      <c r="R52"/>
    </row>
    <row r="53" spans="1:18" s="211" customFormat="1" ht="18" customHeight="1" x14ac:dyDescent="0.4">
      <c r="A53" s="254"/>
      <c r="B53" s="255"/>
      <c r="C53" s="176"/>
      <c r="D53" s="19" t="s">
        <v>310</v>
      </c>
      <c r="E53" s="19" t="s">
        <v>314</v>
      </c>
      <c r="F53" s="19" t="s">
        <v>310</v>
      </c>
      <c r="G53" s="19" t="s">
        <v>314</v>
      </c>
      <c r="H53" s="20" t="s">
        <v>477</v>
      </c>
      <c r="I53" s="500" t="s">
        <v>311</v>
      </c>
      <c r="J53" s="19" t="s">
        <v>312</v>
      </c>
      <c r="K53" s="19" t="s">
        <v>313</v>
      </c>
      <c r="L53" s="20" t="s">
        <v>314</v>
      </c>
      <c r="M53" s="19">
        <v>2025.6</v>
      </c>
      <c r="N53" s="19">
        <v>2025.9</v>
      </c>
      <c r="O53" s="19">
        <v>2025.12</v>
      </c>
      <c r="P53" s="20">
        <v>2026.3</v>
      </c>
      <c r="Q53" s="768">
        <v>2026.6</v>
      </c>
      <c r="R53"/>
    </row>
    <row r="54" spans="1:18" s="65" customFormat="1" ht="18" customHeight="1" x14ac:dyDescent="0.4">
      <c r="A54" s="79" t="s">
        <v>187</v>
      </c>
      <c r="B54" s="196" t="s">
        <v>15</v>
      </c>
      <c r="C54" s="231" t="s">
        <v>15</v>
      </c>
      <c r="D54" s="261">
        <v>690</v>
      </c>
      <c r="E54" s="261">
        <v>692</v>
      </c>
      <c r="F54" s="261">
        <v>690</v>
      </c>
      <c r="G54" s="261">
        <v>691</v>
      </c>
      <c r="H54" s="261">
        <v>698</v>
      </c>
      <c r="I54" s="280">
        <v>692</v>
      </c>
      <c r="J54" s="261">
        <v>692</v>
      </c>
      <c r="K54" s="261">
        <v>692</v>
      </c>
      <c r="L54" s="263">
        <v>691</v>
      </c>
      <c r="M54" s="261">
        <v>702</v>
      </c>
      <c r="N54" s="261">
        <v>700</v>
      </c>
      <c r="O54" s="261">
        <v>700</v>
      </c>
      <c r="P54" s="263">
        <v>698</v>
      </c>
      <c r="Q54" s="262">
        <v>699</v>
      </c>
      <c r="R54"/>
    </row>
    <row r="55" spans="1:18" s="65" customFormat="1" ht="18" customHeight="1" x14ac:dyDescent="0.4">
      <c r="A55" s="79" t="s">
        <v>168</v>
      </c>
      <c r="B55" s="196" t="s">
        <v>14</v>
      </c>
      <c r="C55" s="196" t="s">
        <v>14</v>
      </c>
      <c r="D55" s="201">
        <v>45</v>
      </c>
      <c r="E55" s="201">
        <v>51</v>
      </c>
      <c r="F55" s="201">
        <v>45</v>
      </c>
      <c r="G55" s="201">
        <v>45</v>
      </c>
      <c r="H55" s="201">
        <v>43</v>
      </c>
      <c r="I55" s="281">
        <v>46</v>
      </c>
      <c r="J55" s="201">
        <v>51</v>
      </c>
      <c r="K55" s="201">
        <v>44</v>
      </c>
      <c r="L55" s="203">
        <v>45</v>
      </c>
      <c r="M55" s="201">
        <v>45</v>
      </c>
      <c r="N55" s="201">
        <v>49</v>
      </c>
      <c r="O55" s="201">
        <v>43</v>
      </c>
      <c r="P55" s="203">
        <v>43</v>
      </c>
      <c r="Q55" s="202">
        <v>45</v>
      </c>
      <c r="R55"/>
    </row>
    <row r="56" spans="1:18" s="65" customFormat="1" ht="18" customHeight="1" x14ac:dyDescent="0.4">
      <c r="A56" s="79"/>
      <c r="B56" s="196" t="s">
        <v>429</v>
      </c>
      <c r="C56" s="231" t="s">
        <v>429</v>
      </c>
      <c r="D56" s="201">
        <v>184</v>
      </c>
      <c r="E56" s="201">
        <v>185</v>
      </c>
      <c r="F56" s="201">
        <v>184</v>
      </c>
      <c r="G56" s="201">
        <v>187</v>
      </c>
      <c r="H56" s="201">
        <v>185</v>
      </c>
      <c r="I56" s="281">
        <v>184</v>
      </c>
      <c r="J56" s="201">
        <v>185</v>
      </c>
      <c r="K56" s="201">
        <v>187</v>
      </c>
      <c r="L56" s="203">
        <v>187</v>
      </c>
      <c r="M56" s="201">
        <v>187</v>
      </c>
      <c r="N56" s="201">
        <v>187</v>
      </c>
      <c r="O56" s="201">
        <v>186</v>
      </c>
      <c r="P56" s="203">
        <v>185</v>
      </c>
      <c r="Q56" s="202">
        <v>184</v>
      </c>
      <c r="R56"/>
    </row>
    <row r="57" spans="1:18" s="65" customFormat="1" ht="18" customHeight="1" x14ac:dyDescent="0.4">
      <c r="A57" s="79"/>
      <c r="B57" s="196" t="s">
        <v>136</v>
      </c>
      <c r="C57" s="71" t="s">
        <v>111</v>
      </c>
      <c r="D57" s="201">
        <v>-187</v>
      </c>
      <c r="E57" s="201">
        <v>-189</v>
      </c>
      <c r="F57" s="201">
        <v>-187</v>
      </c>
      <c r="G57" s="201">
        <v>-190</v>
      </c>
      <c r="H57" s="201">
        <v>-188</v>
      </c>
      <c r="I57" s="281">
        <v>-188</v>
      </c>
      <c r="J57" s="201">
        <v>-189</v>
      </c>
      <c r="K57" s="201">
        <v>-190</v>
      </c>
      <c r="L57" s="203">
        <v>-190</v>
      </c>
      <c r="M57" s="201">
        <v>-191</v>
      </c>
      <c r="N57" s="201">
        <v>-190</v>
      </c>
      <c r="O57" s="201">
        <v>-190</v>
      </c>
      <c r="P57" s="203">
        <v>-188</v>
      </c>
      <c r="Q57" s="202">
        <v>-187</v>
      </c>
      <c r="R57"/>
    </row>
    <row r="58" spans="1:18" s="65" customFormat="1" ht="18" customHeight="1" x14ac:dyDescent="0.4">
      <c r="A58" s="80"/>
      <c r="B58" s="270" t="s">
        <v>122</v>
      </c>
      <c r="C58" s="271" t="s">
        <v>113</v>
      </c>
      <c r="D58" s="272">
        <v>731</v>
      </c>
      <c r="E58" s="272">
        <v>740</v>
      </c>
      <c r="F58" s="272">
        <v>731</v>
      </c>
      <c r="G58" s="272">
        <v>733</v>
      </c>
      <c r="H58" s="272">
        <v>738</v>
      </c>
      <c r="I58" s="408">
        <v>734</v>
      </c>
      <c r="J58" s="272">
        <v>740</v>
      </c>
      <c r="K58" s="272">
        <v>733</v>
      </c>
      <c r="L58" s="409">
        <v>733</v>
      </c>
      <c r="M58" s="272">
        <v>744</v>
      </c>
      <c r="N58" s="272">
        <v>746</v>
      </c>
      <c r="O58" s="272">
        <v>740</v>
      </c>
      <c r="P58" s="409">
        <v>738</v>
      </c>
      <c r="Q58" s="769">
        <v>741</v>
      </c>
      <c r="R58"/>
    </row>
    <row r="59" spans="1:18" ht="15" customHeight="1" x14ac:dyDescent="0.4">
      <c r="A59" s="181" t="s">
        <v>428</v>
      </c>
    </row>
    <row r="60" spans="1:18" ht="15" customHeight="1" x14ac:dyDescent="0.4">
      <c r="A60" s="418" t="s">
        <v>245</v>
      </c>
    </row>
    <row r="61" spans="1:18" x14ac:dyDescent="0.4">
      <c r="A61" s="418"/>
    </row>
    <row r="62" spans="1:18" x14ac:dyDescent="0.4">
      <c r="A62" s="418"/>
    </row>
    <row r="63" spans="1:18" x14ac:dyDescent="0.4">
      <c r="A63" s="418"/>
    </row>
    <row r="64" spans="1:18" x14ac:dyDescent="0.4">
      <c r="B64" s="245"/>
      <c r="D64" s="244"/>
      <c r="E64" s="244"/>
      <c r="F64" s="244"/>
      <c r="G64" s="244"/>
      <c r="H64" s="244"/>
      <c r="I64" s="244"/>
      <c r="J64" s="244"/>
      <c r="K64" s="244"/>
      <c r="L64" s="244"/>
      <c r="M64" s="244"/>
      <c r="N64" s="244"/>
      <c r="O64" s="244"/>
      <c r="P64" s="244"/>
      <c r="Q64" s="244"/>
    </row>
    <row r="65" spans="2:17" x14ac:dyDescent="0.4">
      <c r="B65" s="245"/>
      <c r="D65" s="244"/>
      <c r="E65" s="244"/>
      <c r="F65" s="244"/>
      <c r="G65" s="244"/>
      <c r="H65" s="244"/>
      <c r="I65" s="244"/>
      <c r="J65" s="244"/>
      <c r="K65" s="244"/>
      <c r="L65" s="244"/>
      <c r="M65" s="244"/>
      <c r="N65" s="244"/>
      <c r="O65" s="244"/>
      <c r="P65" s="244"/>
      <c r="Q65" s="244"/>
    </row>
    <row r="66" spans="2:17" x14ac:dyDescent="0.4">
      <c r="B66" s="245"/>
      <c r="D66" s="244"/>
      <c r="E66" s="244"/>
      <c r="F66" s="244"/>
      <c r="G66" s="244"/>
      <c r="H66" s="244"/>
      <c r="I66" s="244"/>
      <c r="J66" s="244"/>
      <c r="K66" s="244"/>
      <c r="L66" s="244"/>
      <c r="M66" s="244"/>
      <c r="N66" s="244"/>
      <c r="O66" s="244"/>
      <c r="P66" s="244"/>
      <c r="Q66" s="244"/>
    </row>
  </sheetData>
  <mergeCells count="15">
    <mergeCell ref="D6:F20"/>
    <mergeCell ref="N6:P20"/>
    <mergeCell ref="G6:G20"/>
    <mergeCell ref="I6:L20"/>
    <mergeCell ref="D33:F34"/>
    <mergeCell ref="G33:G34"/>
    <mergeCell ref="I23:L23"/>
    <mergeCell ref="I26:L26"/>
    <mergeCell ref="I29:L29"/>
    <mergeCell ref="I32:L32"/>
    <mergeCell ref="H18:H20"/>
    <mergeCell ref="M18:M19"/>
    <mergeCell ref="H15:H16"/>
    <mergeCell ref="I33:L34"/>
    <mergeCell ref="N33:P34"/>
  </mergeCells>
  <phoneticPr fontId="2"/>
  <pageMargins left="0.7" right="0.7" top="0.75" bottom="0.75" header="0.3" footer="0.3"/>
  <pageSetup paperSize="8" scale="64" firstPageNumber="1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E644A-64E5-459A-B9F6-0BF31A1A2AF7}">
  <sheetPr>
    <pageSetUpPr fitToPage="1"/>
  </sheetPr>
  <dimension ref="A1:U29"/>
  <sheetViews>
    <sheetView view="pageBreakPreview" zoomScaleNormal="85" zoomScaleSheetLayoutView="100" workbookViewId="0">
      <pane xSplit="2" ySplit="5" topLeftCell="C6"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27.5" style="181" customWidth="1"/>
    <col min="2" max="2" width="21" style="181" customWidth="1"/>
    <col min="3" max="3" width="31.5" style="11" customWidth="1"/>
    <col min="4" max="8" width="12.5" style="11" customWidth="1"/>
    <col min="9" max="17" width="10" style="11" customWidth="1"/>
    <col min="18" max="18" width="8.75" customWidth="1"/>
    <col min="19" max="16384" width="9" style="11"/>
  </cols>
  <sheetData>
    <row r="1" spans="1:21" ht="17.25" customHeight="1" x14ac:dyDescent="0.4">
      <c r="A1" s="282"/>
      <c r="I1" s="211"/>
      <c r="J1" s="211"/>
      <c r="K1" s="211"/>
      <c r="L1" s="211"/>
      <c r="M1" s="211"/>
      <c r="N1" s="211"/>
      <c r="O1" s="211"/>
      <c r="P1" s="211"/>
      <c r="Q1" s="211"/>
    </row>
    <row r="2" spans="1:21" s="249" customFormat="1" ht="17.25" customHeight="1" x14ac:dyDescent="0.4">
      <c r="A2" s="174" t="s">
        <v>365</v>
      </c>
      <c r="B2" s="214"/>
      <c r="C2" s="177" t="s">
        <v>142</v>
      </c>
      <c r="D2" s="247" t="s">
        <v>229</v>
      </c>
      <c r="E2" s="214"/>
      <c r="F2" s="681"/>
      <c r="G2" s="214"/>
      <c r="H2" s="214"/>
      <c r="I2" s="344" t="s">
        <v>231</v>
      </c>
      <c r="J2" s="214"/>
      <c r="K2" s="214"/>
      <c r="L2" s="214"/>
      <c r="M2" s="214"/>
      <c r="N2" s="214"/>
      <c r="O2" s="214"/>
      <c r="P2" s="214"/>
      <c r="Q2" s="213"/>
      <c r="R2"/>
      <c r="S2" s="246"/>
      <c r="T2" s="181"/>
      <c r="U2" s="181"/>
    </row>
    <row r="3" spans="1:21" s="249" customFormat="1" ht="17.25" customHeight="1" x14ac:dyDescent="0.4">
      <c r="A3" s="251" t="s">
        <v>375</v>
      </c>
      <c r="B3" s="252"/>
      <c r="C3" s="178" t="s">
        <v>221</v>
      </c>
      <c r="D3" s="334" t="s">
        <v>116</v>
      </c>
      <c r="E3" s="252"/>
      <c r="F3" s="334"/>
      <c r="G3" s="252"/>
      <c r="H3" s="252"/>
      <c r="I3" s="345" t="s">
        <v>230</v>
      </c>
      <c r="J3" s="252"/>
      <c r="K3" s="252"/>
      <c r="L3" s="252"/>
      <c r="M3" s="252"/>
      <c r="N3" s="252"/>
      <c r="O3" s="252"/>
      <c r="P3" s="252"/>
      <c r="Q3" s="279"/>
      <c r="R3"/>
      <c r="S3" s="246"/>
      <c r="T3" s="181"/>
      <c r="U3" s="181"/>
    </row>
    <row r="4" spans="1:21" s="65" customFormat="1" ht="17.25" customHeight="1" x14ac:dyDescent="0.4">
      <c r="A4" s="251"/>
      <c r="B4" s="252"/>
      <c r="C4" s="178"/>
      <c r="D4" s="216">
        <v>2021</v>
      </c>
      <c r="E4" s="216">
        <v>2022</v>
      </c>
      <c r="F4" s="216">
        <v>2023</v>
      </c>
      <c r="G4" s="216">
        <v>2024</v>
      </c>
      <c r="H4" s="216">
        <v>2025</v>
      </c>
      <c r="I4" s="217" t="s">
        <v>302</v>
      </c>
      <c r="J4" s="218" t="s">
        <v>304</v>
      </c>
      <c r="K4" s="218" t="s">
        <v>305</v>
      </c>
      <c r="L4" s="207" t="s">
        <v>306</v>
      </c>
      <c r="M4" s="217" t="s">
        <v>308</v>
      </c>
      <c r="N4" s="218" t="s">
        <v>315</v>
      </c>
      <c r="O4" s="218" t="s">
        <v>316</v>
      </c>
      <c r="P4" s="207" t="s">
        <v>317</v>
      </c>
      <c r="Q4" s="505" t="s">
        <v>353</v>
      </c>
      <c r="R4"/>
      <c r="S4" s="11"/>
      <c r="T4" s="11"/>
      <c r="U4" s="11"/>
    </row>
    <row r="5" spans="1:21" s="211" customFormat="1" ht="17.25" customHeight="1" x14ac:dyDescent="0.4">
      <c r="A5" s="283"/>
      <c r="B5" s="255"/>
      <c r="C5" s="176"/>
      <c r="D5" s="221" t="s">
        <v>412</v>
      </c>
      <c r="E5" s="221" t="s">
        <v>334</v>
      </c>
      <c r="F5" s="221" t="s">
        <v>335</v>
      </c>
      <c r="G5" s="221" t="s">
        <v>336</v>
      </c>
      <c r="H5" s="176" t="s">
        <v>455</v>
      </c>
      <c r="I5" s="220" t="s">
        <v>328</v>
      </c>
      <c r="J5" s="222" t="s">
        <v>329</v>
      </c>
      <c r="K5" s="222" t="s">
        <v>330</v>
      </c>
      <c r="L5" s="223" t="s">
        <v>331</v>
      </c>
      <c r="M5" s="525" t="s">
        <v>456</v>
      </c>
      <c r="N5" s="222" t="s">
        <v>457</v>
      </c>
      <c r="O5" s="222" t="s">
        <v>458</v>
      </c>
      <c r="P5" s="223" t="s">
        <v>459</v>
      </c>
      <c r="Q5" s="506" t="s">
        <v>460</v>
      </c>
      <c r="R5"/>
    </row>
    <row r="6" spans="1:21" s="65" customFormat="1" ht="18" customHeight="1" x14ac:dyDescent="0.4">
      <c r="A6" s="195" t="s">
        <v>368</v>
      </c>
      <c r="B6" s="196" t="s">
        <v>4</v>
      </c>
      <c r="C6" s="763" t="s">
        <v>75</v>
      </c>
      <c r="D6" s="922"/>
      <c r="E6" s="923"/>
      <c r="F6" s="923"/>
      <c r="G6" s="917" t="s">
        <v>390</v>
      </c>
      <c r="H6" s="765"/>
      <c r="I6" s="916" t="s">
        <v>392</v>
      </c>
      <c r="J6" s="917"/>
      <c r="K6" s="917"/>
      <c r="L6" s="918"/>
      <c r="M6" s="547">
        <v>2802</v>
      </c>
      <c r="N6" s="917" t="s">
        <v>392</v>
      </c>
      <c r="O6" s="917"/>
      <c r="P6" s="918"/>
      <c r="Q6" s="740">
        <v>2708</v>
      </c>
      <c r="R6"/>
      <c r="S6" s="305"/>
      <c r="T6" s="305"/>
      <c r="U6" s="305"/>
    </row>
    <row r="7" spans="1:21" s="65" customFormat="1" ht="18" customHeight="1" x14ac:dyDescent="0.4">
      <c r="A7" s="79" t="s">
        <v>375</v>
      </c>
      <c r="B7" s="196" t="s">
        <v>341</v>
      </c>
      <c r="C7" s="764" t="s">
        <v>78</v>
      </c>
      <c r="D7" s="928"/>
      <c r="E7" s="929"/>
      <c r="F7" s="929"/>
      <c r="G7" s="873"/>
      <c r="H7" s="234">
        <v>6815</v>
      </c>
      <c r="I7" s="921"/>
      <c r="J7" s="873"/>
      <c r="K7" s="873"/>
      <c r="L7" s="874"/>
      <c r="M7" s="547">
        <v>2451</v>
      </c>
      <c r="N7" s="873"/>
      <c r="O7" s="873"/>
      <c r="P7" s="874"/>
      <c r="Q7" s="740">
        <v>2330</v>
      </c>
      <c r="R7"/>
      <c r="S7" s="305"/>
      <c r="T7" s="305"/>
      <c r="U7" s="305"/>
    </row>
    <row r="8" spans="1:21" s="65" customFormat="1" ht="18" customHeight="1" x14ac:dyDescent="0.4">
      <c r="A8" s="195"/>
      <c r="B8" s="196" t="s">
        <v>7</v>
      </c>
      <c r="C8" s="764" t="s">
        <v>80</v>
      </c>
      <c r="D8" s="928"/>
      <c r="E8" s="929"/>
      <c r="F8" s="929"/>
      <c r="G8" s="873"/>
      <c r="H8" s="228">
        <v>6434</v>
      </c>
      <c r="I8" s="921"/>
      <c r="J8" s="873"/>
      <c r="K8" s="873"/>
      <c r="L8" s="874"/>
      <c r="M8" s="229">
        <v>2360</v>
      </c>
      <c r="N8" s="873"/>
      <c r="O8" s="873"/>
      <c r="P8" s="874"/>
      <c r="Q8" s="720">
        <v>2227</v>
      </c>
      <c r="R8"/>
      <c r="S8" s="305"/>
      <c r="T8" s="305"/>
      <c r="U8" s="305"/>
    </row>
    <row r="9" spans="1:21" s="65" customFormat="1" ht="18" customHeight="1" x14ac:dyDescent="0.4">
      <c r="A9" s="195"/>
      <c r="B9" s="539" t="s">
        <v>177</v>
      </c>
      <c r="C9" s="468" t="s">
        <v>67</v>
      </c>
      <c r="D9" s="928"/>
      <c r="E9" s="929"/>
      <c r="F9" s="929"/>
      <c r="G9" s="873"/>
      <c r="H9" s="234">
        <v>5918</v>
      </c>
      <c r="I9" s="921"/>
      <c r="J9" s="873"/>
      <c r="K9" s="873"/>
      <c r="L9" s="874"/>
      <c r="M9" s="547">
        <v>2277</v>
      </c>
      <c r="N9" s="873"/>
      <c r="O9" s="873"/>
      <c r="P9" s="874"/>
      <c r="Q9" s="740">
        <v>2033</v>
      </c>
      <c r="R9"/>
      <c r="S9" s="305"/>
      <c r="T9" s="305"/>
      <c r="U9" s="305"/>
    </row>
    <row r="10" spans="1:21" s="65" customFormat="1" ht="28.5" x14ac:dyDescent="0.4">
      <c r="A10" s="238"/>
      <c r="B10" s="464" t="s">
        <v>247</v>
      </c>
      <c r="C10" s="71" t="s">
        <v>68</v>
      </c>
      <c r="D10" s="928"/>
      <c r="E10" s="929"/>
      <c r="F10" s="929"/>
      <c r="G10" s="873"/>
      <c r="H10" s="228">
        <v>4136</v>
      </c>
      <c r="I10" s="921"/>
      <c r="J10" s="873"/>
      <c r="K10" s="873"/>
      <c r="L10" s="874"/>
      <c r="M10" s="229">
        <v>1563</v>
      </c>
      <c r="N10" s="873"/>
      <c r="O10" s="873"/>
      <c r="P10" s="874"/>
      <c r="Q10" s="720">
        <v>1368</v>
      </c>
      <c r="R10"/>
      <c r="S10" s="305"/>
      <c r="T10" s="305"/>
      <c r="U10" s="305"/>
    </row>
    <row r="11" spans="1:21" x14ac:dyDescent="0.4">
      <c r="A11" s="667"/>
      <c r="B11" s="464" t="s">
        <v>402</v>
      </c>
      <c r="C11" s="71" t="s">
        <v>438</v>
      </c>
      <c r="D11" s="928"/>
      <c r="E11" s="929"/>
      <c r="F11" s="929"/>
      <c r="G11" s="873"/>
      <c r="H11" s="951"/>
      <c r="I11" s="921"/>
      <c r="J11" s="873"/>
      <c r="K11" s="873"/>
      <c r="L11" s="874"/>
      <c r="M11" s="229">
        <v>1776</v>
      </c>
      <c r="N11" s="873"/>
      <c r="O11" s="873"/>
      <c r="P11" s="874"/>
      <c r="Q11" s="720">
        <v>1520</v>
      </c>
      <c r="S11" s="305"/>
      <c r="T11" s="305"/>
      <c r="U11" s="305"/>
    </row>
    <row r="12" spans="1:21" x14ac:dyDescent="0.4">
      <c r="A12" s="667"/>
      <c r="B12" s="464" t="s">
        <v>403</v>
      </c>
      <c r="C12" s="71" t="s">
        <v>439</v>
      </c>
      <c r="D12" s="928"/>
      <c r="E12" s="929"/>
      <c r="F12" s="929"/>
      <c r="G12" s="873"/>
      <c r="H12" s="976"/>
      <c r="I12" s="921"/>
      <c r="J12" s="873"/>
      <c r="K12" s="873"/>
      <c r="L12" s="874"/>
      <c r="M12" s="229">
        <v>0</v>
      </c>
      <c r="N12" s="873"/>
      <c r="O12" s="873"/>
      <c r="P12" s="874"/>
      <c r="Q12" s="720">
        <v>0</v>
      </c>
      <c r="S12" s="305"/>
      <c r="T12" s="305"/>
      <c r="U12" s="305"/>
    </row>
    <row r="13" spans="1:21" s="65" customFormat="1" ht="18" customHeight="1" x14ac:dyDescent="0.4">
      <c r="A13" s="195"/>
      <c r="B13" s="196" t="s">
        <v>135</v>
      </c>
      <c r="C13" s="231" t="s">
        <v>63</v>
      </c>
      <c r="D13" s="928"/>
      <c r="E13" s="929"/>
      <c r="F13" s="929"/>
      <c r="G13" s="873"/>
      <c r="H13" s="228">
        <v>91955</v>
      </c>
      <c r="I13" s="921"/>
      <c r="J13" s="873"/>
      <c r="K13" s="873"/>
      <c r="L13" s="874"/>
      <c r="M13" s="229">
        <v>54740</v>
      </c>
      <c r="N13" s="873"/>
      <c r="O13" s="873"/>
      <c r="P13" s="874"/>
      <c r="Q13" s="720">
        <v>91861</v>
      </c>
      <c r="R13"/>
      <c r="S13" s="305"/>
      <c r="T13" s="305"/>
      <c r="U13" s="305"/>
    </row>
    <row r="14" spans="1:21" s="65" customFormat="1" ht="29.25" x14ac:dyDescent="0.4">
      <c r="A14" s="195"/>
      <c r="B14" s="196" t="s">
        <v>405</v>
      </c>
      <c r="C14" s="71" t="s">
        <v>410</v>
      </c>
      <c r="D14" s="928"/>
      <c r="E14" s="929"/>
      <c r="F14" s="929"/>
      <c r="G14" s="873"/>
      <c r="H14" s="946"/>
      <c r="I14" s="921"/>
      <c r="J14" s="873"/>
      <c r="K14" s="873"/>
      <c r="L14" s="874"/>
      <c r="M14" s="949"/>
      <c r="N14" s="873"/>
      <c r="O14" s="873"/>
      <c r="P14" s="874"/>
      <c r="Q14" s="721">
        <v>8.8499999999999995E-2</v>
      </c>
      <c r="R14"/>
      <c r="S14" s="306"/>
      <c r="T14" s="306"/>
      <c r="U14" s="306"/>
    </row>
    <row r="15" spans="1:21" s="65" customFormat="1" ht="29.25" x14ac:dyDescent="0.4">
      <c r="A15" s="195"/>
      <c r="B15" s="609" t="s">
        <v>283</v>
      </c>
      <c r="C15" s="610" t="s">
        <v>284</v>
      </c>
      <c r="D15" s="928"/>
      <c r="E15" s="929"/>
      <c r="F15" s="929"/>
      <c r="G15" s="873"/>
      <c r="H15" s="947"/>
      <c r="I15" s="921"/>
      <c r="J15" s="873"/>
      <c r="K15" s="873"/>
      <c r="L15" s="874"/>
      <c r="M15" s="950"/>
      <c r="N15" s="873"/>
      <c r="O15" s="873"/>
      <c r="P15" s="874"/>
      <c r="Q15" s="741">
        <v>5.96E-2</v>
      </c>
      <c r="R15"/>
      <c r="S15" s="306"/>
      <c r="T15" s="306"/>
      <c r="U15" s="306"/>
    </row>
    <row r="16" spans="1:21" s="65" customFormat="1" x14ac:dyDescent="0.4">
      <c r="A16" s="284"/>
      <c r="B16" s="233" t="s">
        <v>406</v>
      </c>
      <c r="C16" s="670" t="s">
        <v>432</v>
      </c>
      <c r="D16" s="924"/>
      <c r="E16" s="925"/>
      <c r="F16" s="925"/>
      <c r="G16" s="875"/>
      <c r="H16" s="948"/>
      <c r="I16" s="919"/>
      <c r="J16" s="875"/>
      <c r="K16" s="875"/>
      <c r="L16" s="876"/>
      <c r="M16" s="85">
        <v>9.0648139195234498E-2</v>
      </c>
      <c r="N16" s="875"/>
      <c r="O16" s="875"/>
      <c r="P16" s="876"/>
      <c r="Q16" s="722">
        <v>5.9143399915992184E-2</v>
      </c>
      <c r="R16"/>
      <c r="S16" s="306"/>
      <c r="T16" s="306"/>
      <c r="U16" s="306"/>
    </row>
    <row r="17" spans="1:21" s="181" customFormat="1" ht="15.75" x14ac:dyDescent="0.25">
      <c r="A17" s="249" t="s">
        <v>397</v>
      </c>
      <c r="B17" s="249"/>
      <c r="C17" s="727"/>
      <c r="D17" s="728"/>
      <c r="E17" s="728"/>
      <c r="F17" s="728"/>
      <c r="G17" s="728"/>
      <c r="H17" s="728"/>
      <c r="I17" s="728"/>
      <c r="J17" s="728"/>
      <c r="K17" s="728"/>
      <c r="L17" s="728"/>
      <c r="M17" s="728"/>
      <c r="N17" s="728"/>
      <c r="O17" s="728"/>
      <c r="P17" s="728"/>
      <c r="Q17" s="728"/>
      <c r="R17" s="2"/>
      <c r="S17" s="729"/>
      <c r="T17" s="729"/>
      <c r="U17" s="729"/>
    </row>
    <row r="18" spans="1:21" s="502" customFormat="1" x14ac:dyDescent="0.4">
      <c r="A18" s="57" t="s">
        <v>453</v>
      </c>
      <c r="C18" s="700"/>
      <c r="I18" s="701"/>
      <c r="J18" s="701"/>
      <c r="K18" s="701"/>
      <c r="L18" s="701"/>
      <c r="M18" s="701"/>
      <c r="N18" s="701"/>
      <c r="O18" s="701"/>
      <c r="P18" s="701"/>
      <c r="Q18" s="701"/>
      <c r="R18" s="96"/>
    </row>
    <row r="19" spans="1:21" s="181" customFormat="1" ht="15.75" x14ac:dyDescent="0.25">
      <c r="A19" s="249" t="s">
        <v>396</v>
      </c>
      <c r="B19" s="249"/>
      <c r="C19" s="727"/>
      <c r="D19" s="728"/>
      <c r="E19" s="728"/>
      <c r="F19" s="728"/>
      <c r="G19" s="728"/>
      <c r="H19" s="728"/>
      <c r="I19" s="728"/>
      <c r="J19" s="728"/>
      <c r="K19" s="728"/>
      <c r="L19" s="728"/>
      <c r="M19" s="728"/>
      <c r="N19" s="728"/>
      <c r="O19" s="728"/>
      <c r="P19" s="728"/>
      <c r="Q19" s="728"/>
      <c r="R19" s="2"/>
      <c r="S19" s="729"/>
      <c r="T19" s="729"/>
      <c r="U19" s="729"/>
    </row>
    <row r="20" spans="1:21" s="502" customFormat="1" x14ac:dyDescent="0.4">
      <c r="A20" s="57" t="s">
        <v>454</v>
      </c>
      <c r="C20" s="700"/>
      <c r="I20" s="701"/>
      <c r="J20" s="701"/>
      <c r="K20" s="701"/>
      <c r="L20" s="701"/>
      <c r="M20" s="701"/>
      <c r="N20" s="701"/>
      <c r="O20" s="701"/>
      <c r="P20" s="701"/>
      <c r="Q20" s="701"/>
      <c r="R20" s="96"/>
    </row>
    <row r="21" spans="1:21" s="181" customFormat="1" ht="15" customHeight="1" x14ac:dyDescent="0.25">
      <c r="A21" s="466" t="s">
        <v>398</v>
      </c>
      <c r="B21" s="466"/>
      <c r="R21" s="2"/>
    </row>
    <row r="22" spans="1:21" ht="15" customHeight="1" x14ac:dyDescent="0.4">
      <c r="A22" s="65" t="s">
        <v>262</v>
      </c>
      <c r="B22" s="65"/>
    </row>
    <row r="23" spans="1:21" s="181" customFormat="1" ht="15" customHeight="1" x14ac:dyDescent="0.25">
      <c r="A23" s="466" t="s">
        <v>399</v>
      </c>
      <c r="B23" s="466"/>
      <c r="M23" s="2"/>
      <c r="R23" s="2"/>
    </row>
    <row r="24" spans="1:21" ht="15" customHeight="1" x14ac:dyDescent="0.4">
      <c r="A24" s="65" t="s">
        <v>263</v>
      </c>
      <c r="B24" s="65"/>
      <c r="M24" s="537"/>
    </row>
    <row r="25" spans="1:21" s="4" customFormat="1" ht="17.25" customHeight="1" x14ac:dyDescent="0.4">
      <c r="A25" s="466" t="s">
        <v>400</v>
      </c>
      <c r="I25" s="16"/>
      <c r="J25" s="16"/>
      <c r="K25" s="16"/>
      <c r="L25" s="16"/>
      <c r="M25" s="16"/>
      <c r="N25" s="16"/>
      <c r="O25" s="16"/>
      <c r="P25" s="16"/>
      <c r="Q25" s="16"/>
      <c r="R25"/>
    </row>
    <row r="26" spans="1:21" s="502" customFormat="1" x14ac:dyDescent="0.4">
      <c r="A26" s="65" t="s">
        <v>449</v>
      </c>
      <c r="C26" s="700"/>
      <c r="I26" s="701"/>
      <c r="J26" s="701"/>
      <c r="K26" s="701"/>
      <c r="L26" s="701"/>
      <c r="M26" s="701"/>
      <c r="N26" s="701"/>
      <c r="O26" s="701"/>
      <c r="P26" s="701"/>
      <c r="Q26" s="701"/>
      <c r="R26" s="96"/>
    </row>
    <row r="27" spans="1:21" s="4" customFormat="1" x14ac:dyDescent="0.4">
      <c r="A27" s="249" t="s">
        <v>452</v>
      </c>
      <c r="C27" s="14"/>
      <c r="I27" s="16"/>
      <c r="J27" s="16"/>
      <c r="K27" s="16"/>
      <c r="L27" s="16"/>
      <c r="M27" s="16"/>
      <c r="N27" s="16"/>
      <c r="O27" s="16"/>
      <c r="P27" s="16"/>
      <c r="Q27" s="16"/>
      <c r="R27"/>
    </row>
    <row r="28" spans="1:21" s="502" customFormat="1" x14ac:dyDescent="0.4">
      <c r="A28" s="65" t="s">
        <v>450</v>
      </c>
      <c r="C28" s="700"/>
      <c r="I28" s="701"/>
      <c r="J28" s="701"/>
      <c r="K28" s="701"/>
      <c r="L28" s="701"/>
      <c r="M28" s="701"/>
      <c r="N28" s="701"/>
      <c r="O28" s="701"/>
      <c r="P28" s="701"/>
      <c r="Q28" s="701"/>
      <c r="R28" s="96"/>
    </row>
    <row r="29" spans="1:21" ht="18" customHeight="1" x14ac:dyDescent="0.4"/>
  </sheetData>
  <mergeCells count="7">
    <mergeCell ref="D6:F16"/>
    <mergeCell ref="N6:P16"/>
    <mergeCell ref="I6:L16"/>
    <mergeCell ref="G6:G16"/>
    <mergeCell ref="H14:H16"/>
    <mergeCell ref="M14:M15"/>
    <mergeCell ref="H11:H12"/>
  </mergeCells>
  <phoneticPr fontId="2"/>
  <pageMargins left="0.7" right="0.7" top="0.75" bottom="0.75" header="0.3" footer="0.3"/>
  <pageSetup paperSize="8" scale="73" firstPageNumber="1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6"/>
  <sheetViews>
    <sheetView view="pageBreakPreview" zoomScaleNormal="115" zoomScaleSheetLayoutView="100" workbookViewId="0"/>
  </sheetViews>
  <sheetFormatPr defaultRowHeight="18.75" x14ac:dyDescent="0.4"/>
  <cols>
    <col min="1" max="1" width="4.125" style="2" customWidth="1"/>
    <col min="2" max="2" width="43.25" style="2" customWidth="1"/>
    <col min="3" max="3" width="92.75" customWidth="1"/>
    <col min="4" max="4" width="11.875" customWidth="1"/>
    <col min="5" max="5" width="5.5" style="320" customWidth="1"/>
    <col min="6" max="6" width="3.75" customWidth="1"/>
    <col min="7" max="7" width="18" customWidth="1"/>
  </cols>
  <sheetData>
    <row r="1" spans="1:7" s="1" customFormat="1" ht="20.25" x14ac:dyDescent="0.35">
      <c r="A1" s="426" t="s">
        <v>170</v>
      </c>
      <c r="B1" s="427"/>
      <c r="C1" s="428"/>
      <c r="D1" s="428"/>
      <c r="E1" s="429"/>
      <c r="F1" s="428"/>
    </row>
    <row r="2" spans="1:7" ht="19.5" x14ac:dyDescent="0.4">
      <c r="A2" s="424"/>
      <c r="B2" s="430" t="s">
        <v>220</v>
      </c>
      <c r="C2" s="431" t="s">
        <v>208</v>
      </c>
      <c r="D2" s="432" t="s">
        <v>126</v>
      </c>
      <c r="E2" s="433">
        <v>2</v>
      </c>
      <c r="F2" s="422"/>
      <c r="G2" s="5"/>
    </row>
    <row r="3" spans="1:7" ht="19.5" x14ac:dyDescent="0.4">
      <c r="A3" s="424"/>
      <c r="B3" s="430" t="s">
        <v>125</v>
      </c>
      <c r="C3" s="431" t="s">
        <v>209</v>
      </c>
      <c r="D3" s="432" t="s">
        <v>126</v>
      </c>
      <c r="E3" s="433">
        <v>3</v>
      </c>
      <c r="F3" s="422"/>
      <c r="G3" s="5"/>
    </row>
    <row r="4" spans="1:7" ht="19.5" x14ac:dyDescent="0.4">
      <c r="A4" s="424"/>
      <c r="B4" s="430" t="s">
        <v>444</v>
      </c>
      <c r="C4" s="431" t="s">
        <v>228</v>
      </c>
      <c r="D4" s="432" t="s">
        <v>126</v>
      </c>
      <c r="E4" s="433">
        <v>4</v>
      </c>
      <c r="F4" s="422"/>
      <c r="G4" s="5"/>
    </row>
    <row r="5" spans="1:7" ht="19.5" x14ac:dyDescent="0.4">
      <c r="A5" s="424"/>
      <c r="B5" s="430" t="s">
        <v>130</v>
      </c>
      <c r="C5" s="431" t="s">
        <v>237</v>
      </c>
      <c r="D5" s="432" t="s">
        <v>126</v>
      </c>
      <c r="E5" s="433">
        <v>5</v>
      </c>
      <c r="F5" s="422"/>
      <c r="G5" s="5"/>
    </row>
    <row r="6" spans="1:7" ht="19.5" x14ac:dyDescent="0.4">
      <c r="A6" s="424"/>
      <c r="B6" s="430" t="s">
        <v>131</v>
      </c>
      <c r="C6" s="431" t="s">
        <v>210</v>
      </c>
      <c r="D6" s="432" t="s">
        <v>126</v>
      </c>
      <c r="E6" s="433">
        <v>6</v>
      </c>
      <c r="F6" s="422"/>
      <c r="G6" s="5"/>
    </row>
    <row r="7" spans="1:7" ht="19.5" x14ac:dyDescent="0.4">
      <c r="A7" s="424"/>
      <c r="B7" s="434" t="s">
        <v>360</v>
      </c>
      <c r="C7" s="435" t="s">
        <v>370</v>
      </c>
      <c r="D7" s="432" t="s">
        <v>126</v>
      </c>
      <c r="E7" s="433">
        <v>7</v>
      </c>
      <c r="F7" s="422"/>
      <c r="G7" s="5"/>
    </row>
    <row r="8" spans="1:7" ht="19.5" x14ac:dyDescent="0.4">
      <c r="A8" s="424"/>
      <c r="B8" s="434" t="s">
        <v>361</v>
      </c>
      <c r="C8" s="435" t="s">
        <v>371</v>
      </c>
      <c r="D8" s="432" t="s">
        <v>126</v>
      </c>
      <c r="E8" s="433">
        <v>8</v>
      </c>
      <c r="F8" s="422"/>
      <c r="G8" s="6"/>
    </row>
    <row r="9" spans="1:7" ht="19.5" x14ac:dyDescent="0.4">
      <c r="A9" s="424"/>
      <c r="B9" s="434" t="s">
        <v>362</v>
      </c>
      <c r="C9" s="435" t="s">
        <v>372</v>
      </c>
      <c r="D9" s="432" t="s">
        <v>126</v>
      </c>
      <c r="E9" s="433">
        <v>9</v>
      </c>
      <c r="F9" s="422"/>
      <c r="G9" s="6"/>
    </row>
    <row r="10" spans="1:7" ht="19.5" x14ac:dyDescent="0.4">
      <c r="A10" s="424"/>
      <c r="B10" s="434" t="s">
        <v>363</v>
      </c>
      <c r="C10" s="435" t="s">
        <v>373</v>
      </c>
      <c r="D10" s="432" t="s">
        <v>126</v>
      </c>
      <c r="E10" s="433">
        <v>10</v>
      </c>
      <c r="F10" s="422"/>
      <c r="G10" s="6"/>
    </row>
    <row r="11" spans="1:7" ht="19.5" x14ac:dyDescent="0.4">
      <c r="A11" s="424"/>
      <c r="B11" s="760" t="s">
        <v>132</v>
      </c>
      <c r="C11" s="759" t="s">
        <v>169</v>
      </c>
      <c r="D11" s="432" t="s">
        <v>126</v>
      </c>
      <c r="E11" s="433">
        <v>11</v>
      </c>
      <c r="F11" s="422"/>
      <c r="G11" s="6"/>
    </row>
    <row r="12" spans="1:7" ht="19.5" x14ac:dyDescent="0.4">
      <c r="A12" s="424"/>
      <c r="B12" s="434" t="s">
        <v>364</v>
      </c>
      <c r="C12" s="431" t="s">
        <v>374</v>
      </c>
      <c r="D12" s="432" t="s">
        <v>126</v>
      </c>
      <c r="E12" s="433">
        <v>12</v>
      </c>
      <c r="F12" s="422"/>
      <c r="G12" s="5"/>
    </row>
    <row r="13" spans="1:7" ht="19.5" x14ac:dyDescent="0.4">
      <c r="A13" s="424"/>
      <c r="B13" s="434" t="s">
        <v>368</v>
      </c>
      <c r="C13" s="431" t="s">
        <v>375</v>
      </c>
      <c r="D13" s="432" t="s">
        <v>126</v>
      </c>
      <c r="E13" s="433">
        <v>13</v>
      </c>
      <c r="F13" s="422"/>
      <c r="G13" s="5"/>
    </row>
    <row r="14" spans="1:7" x14ac:dyDescent="0.4">
      <c r="A14" s="424"/>
      <c r="B14" s="424"/>
      <c r="C14" s="8"/>
      <c r="D14" s="422"/>
      <c r="E14" s="436"/>
      <c r="F14" s="422"/>
    </row>
    <row r="15" spans="1:7" s="32" customFormat="1" ht="13.5" customHeight="1" x14ac:dyDescent="0.4">
      <c r="A15" s="437" t="s">
        <v>193</v>
      </c>
      <c r="B15" s="438"/>
      <c r="C15" s="439"/>
      <c r="D15" s="440"/>
      <c r="E15" s="441"/>
      <c r="F15" s="438"/>
    </row>
    <row r="16" spans="1:7" s="32" customFormat="1" ht="13.5" customHeight="1" x14ac:dyDescent="0.4">
      <c r="A16" s="442"/>
      <c r="B16" s="806" t="s">
        <v>128</v>
      </c>
      <c r="C16" s="806"/>
      <c r="D16" s="806"/>
      <c r="E16" s="806"/>
      <c r="F16" s="438"/>
      <c r="G16" s="33"/>
    </row>
    <row r="17" spans="1:7" s="32" customFormat="1" ht="30.75" customHeight="1" x14ac:dyDescent="0.4">
      <c r="A17" s="442"/>
      <c r="B17" s="807" t="s">
        <v>278</v>
      </c>
      <c r="C17" s="807"/>
      <c r="D17" s="807"/>
      <c r="E17" s="807"/>
      <c r="F17" s="438"/>
      <c r="G17" s="33"/>
    </row>
    <row r="18" spans="1:7" s="32" customFormat="1" ht="13.5" customHeight="1" x14ac:dyDescent="0.4">
      <c r="A18" s="442"/>
      <c r="B18" s="806" t="s">
        <v>127</v>
      </c>
      <c r="C18" s="806"/>
      <c r="D18" s="806"/>
      <c r="E18" s="806"/>
      <c r="F18" s="438"/>
    </row>
    <row r="19" spans="1:7" s="32" customFormat="1" ht="13.5" customHeight="1" x14ac:dyDescent="0.4">
      <c r="A19" s="442"/>
      <c r="B19" s="806" t="s">
        <v>279</v>
      </c>
      <c r="C19" s="806"/>
      <c r="D19" s="806"/>
      <c r="E19" s="806"/>
      <c r="F19" s="438"/>
    </row>
    <row r="20" spans="1:7" s="32" customFormat="1" ht="13.5" customHeight="1" x14ac:dyDescent="0.4">
      <c r="A20" s="442"/>
      <c r="B20" s="443"/>
      <c r="C20" s="444"/>
      <c r="D20" s="440"/>
      <c r="E20" s="441"/>
      <c r="F20" s="438"/>
    </row>
    <row r="21" spans="1:7" s="32" customFormat="1" ht="13.5" customHeight="1" x14ac:dyDescent="0.4">
      <c r="A21" s="445" t="s">
        <v>204</v>
      </c>
      <c r="B21" s="438"/>
      <c r="C21" s="440"/>
      <c r="D21" s="440"/>
      <c r="E21" s="441"/>
      <c r="F21" s="438"/>
    </row>
    <row r="22" spans="1:7" s="32" customFormat="1" ht="13.5" customHeight="1" x14ac:dyDescent="0.4">
      <c r="A22" s="442"/>
      <c r="B22" s="806" t="s">
        <v>275</v>
      </c>
      <c r="C22" s="806"/>
      <c r="D22" s="440"/>
      <c r="E22" s="441"/>
      <c r="F22" s="438"/>
    </row>
    <row r="23" spans="1:7" s="32" customFormat="1" ht="13.5" customHeight="1" x14ac:dyDescent="0.4">
      <c r="A23" s="442"/>
      <c r="B23" s="805" t="s">
        <v>280</v>
      </c>
      <c r="C23" s="805"/>
      <c r="D23" s="440"/>
      <c r="E23" s="441"/>
      <c r="F23" s="438"/>
    </row>
    <row r="24" spans="1:7" s="32" customFormat="1" ht="13.5" customHeight="1" x14ac:dyDescent="0.4">
      <c r="A24" s="442"/>
      <c r="B24" s="806" t="s">
        <v>276</v>
      </c>
      <c r="C24" s="806"/>
      <c r="D24" s="440"/>
      <c r="E24" s="441"/>
      <c r="F24" s="438"/>
    </row>
    <row r="25" spans="1:7" s="32" customFormat="1" ht="13.5" customHeight="1" x14ac:dyDescent="0.4">
      <c r="A25" s="442"/>
      <c r="B25" s="805" t="s">
        <v>281</v>
      </c>
      <c r="C25" s="805"/>
      <c r="D25" s="440"/>
      <c r="E25" s="441"/>
      <c r="F25" s="438"/>
    </row>
    <row r="26" spans="1:7" s="32" customFormat="1" ht="13.5" customHeight="1" x14ac:dyDescent="0.4">
      <c r="A26" s="442"/>
      <c r="B26" s="806" t="s">
        <v>286</v>
      </c>
      <c r="C26" s="806"/>
      <c r="D26" s="440"/>
      <c r="E26" s="441"/>
      <c r="F26" s="438"/>
    </row>
    <row r="27" spans="1:7" s="32" customFormat="1" ht="13.5" customHeight="1" x14ac:dyDescent="0.4">
      <c r="A27" s="442"/>
      <c r="B27" s="805" t="s">
        <v>285</v>
      </c>
      <c r="C27" s="805"/>
      <c r="D27" s="440"/>
      <c r="E27" s="441"/>
      <c r="F27" s="438"/>
    </row>
    <row r="28" spans="1:7" ht="13.5" customHeight="1" x14ac:dyDescent="0.4">
      <c r="A28" s="424"/>
      <c r="B28" s="806" t="s">
        <v>292</v>
      </c>
      <c r="C28" s="806"/>
      <c r="D28" s="446"/>
      <c r="E28" s="447"/>
      <c r="F28" s="422"/>
    </row>
    <row r="29" spans="1:7" ht="13.5" customHeight="1" x14ac:dyDescent="0.4">
      <c r="A29" s="424"/>
      <c r="B29" s="805" t="s">
        <v>294</v>
      </c>
      <c r="C29" s="805"/>
      <c r="D29" s="446"/>
      <c r="E29" s="447"/>
      <c r="F29" s="422"/>
    </row>
    <row r="30" spans="1:7" ht="13.5" customHeight="1" x14ac:dyDescent="0.4">
      <c r="A30" s="424"/>
      <c r="B30" s="448" t="s">
        <v>277</v>
      </c>
      <c r="C30" s="448"/>
      <c r="D30" s="446"/>
      <c r="E30" s="447"/>
      <c r="F30" s="422"/>
    </row>
    <row r="31" spans="1:7" ht="30.75" customHeight="1" x14ac:dyDescent="0.4">
      <c r="A31" s="424"/>
      <c r="B31" s="804" t="s">
        <v>236</v>
      </c>
      <c r="C31" s="805"/>
      <c r="D31" s="446"/>
      <c r="E31" s="447"/>
      <c r="F31" s="422"/>
    </row>
    <row r="32" spans="1:7" ht="13.5" customHeight="1" x14ac:dyDescent="0.4">
      <c r="A32" s="424"/>
      <c r="B32" s="424"/>
      <c r="C32" s="422"/>
      <c r="D32" s="422"/>
      <c r="E32" s="436"/>
      <c r="F32" s="422"/>
    </row>
    <row r="33" spans="2:2" ht="13.5" customHeight="1" x14ac:dyDescent="0.4"/>
    <row r="36" spans="2:2" x14ac:dyDescent="0.4">
      <c r="B36" s="103"/>
    </row>
  </sheetData>
  <mergeCells count="13">
    <mergeCell ref="B16:E16"/>
    <mergeCell ref="B17:E17"/>
    <mergeCell ref="B18:E18"/>
    <mergeCell ref="B19:E19"/>
    <mergeCell ref="B22:C22"/>
    <mergeCell ref="B31:C31"/>
    <mergeCell ref="B28:C28"/>
    <mergeCell ref="B29:C29"/>
    <mergeCell ref="B23:C23"/>
    <mergeCell ref="B24:C24"/>
    <mergeCell ref="B25:C25"/>
    <mergeCell ref="B26:C26"/>
    <mergeCell ref="B27:C27"/>
  </mergeCells>
  <phoneticPr fontId="2"/>
  <hyperlinks>
    <hyperlink ref="B2" location="'1_主要財務データ（11年推移）'!A1" display="主要財務データ（11年推移）" xr:uid="{00000000-0004-0000-0100-000000000000}"/>
    <hyperlink ref="B3" location="'2_主要財務データ（四半期推移）'!A1" display="主要財務データ（四半期推移）" xr:uid="{00000000-0004-0000-0100-000001000000}"/>
    <hyperlink ref="B5" location="'3_有利子負債の状況'!A1" display="有利子負債の状況" xr:uid="{00000000-0004-0000-0100-000003000000}"/>
    <hyperlink ref="B6" location="'5_事業分野別財務データ'!A1" display="事業分野別財務データ" xr:uid="{00000000-0004-0000-0100-000004000000}"/>
    <hyperlink ref="B7" location="'10_国内ビジネス部門'!A1" display="国内ビジネス部門" xr:uid="{00000000-0004-0000-0100-000005000000}"/>
    <hyperlink ref="B8" location="'11_海外ビジネス部門'!Print_Area" display="海外ビジネス部門" xr:uid="{00000000-0004-0000-0100-000006000000}"/>
    <hyperlink ref="B9" location="'12_社会インフラ部門'!Print_Area" display="社会インフラ部門" xr:uid="{00000000-0004-0000-0100-000007000000}"/>
    <hyperlink ref="B10" location="'13_トランスポート部門'!Print_Area" display="トランスポート部門" xr:uid="{00000000-0004-0000-0100-000009000000}"/>
    <hyperlink ref="B13" location="'16_企業投資部門'!A1" display="企業投資部門" xr:uid="{00000000-0004-0000-0100-00000A000000}"/>
    <hyperlink ref="C2" location="'1_主要財務データ（11年推移）'!A1" display="Selected Eleven-Year Financial Data" xr:uid="{00000000-0004-0000-0100-00000B000000}"/>
    <hyperlink ref="C3" location="'2_主要財務データ（四半期推移）'!A1" display="Selected Quarterly Financial Data" xr:uid="{00000000-0004-0000-0100-00000C000000}"/>
    <hyperlink ref="C5" location="'3_有利子負債の状況'!A1" display="Interest-bearing debt" xr:uid="{00000000-0004-0000-0100-00000D000000}"/>
    <hyperlink ref="C6" location="'5_事業分野別財務データ'!A1" display="Financial Data by Operating Segment" xr:uid="{00000000-0004-0000-0100-00000F000000}"/>
    <hyperlink ref="C7" location="'6_国内リース事業分野'!A1" display="Equipment Leasing" xr:uid="{00000000-0004-0000-0100-000010000000}"/>
    <hyperlink ref="C8" location="'11_海外ビジネス部門'!Print_Area" display="Global Business" xr:uid="{00000000-0004-0000-0100-000011000000}"/>
    <hyperlink ref="C9" location="'12_社会インフラ部門'!Print_Area" display="Social Infrastructure" xr:uid="{00000000-0004-0000-0100-000012000000}"/>
    <hyperlink ref="C10" location="'13_トランスポート部門'!Print_Area" display="Transport" xr:uid="{00000000-0004-0000-0100-000014000000}"/>
    <hyperlink ref="B13:C13" location="'15_環境インフラ事業分野'!A1" display="環境インフラ事業分野" xr:uid="{00000000-0004-0000-0100-000015000000}"/>
    <hyperlink ref="B10:C10" location="'14_国際事業分野'!A1" display="国際事業分野" xr:uid="{00000000-0004-0000-0100-000016000000}"/>
    <hyperlink ref="B9:C9" location="'12_スペシャルティ事業分野'!Print_Area" display="スペシャルティ事業分野" xr:uid="{00000000-0004-0000-0100-000018000000}"/>
    <hyperlink ref="B8:C8" location="'11_オートモビリティ事業分野'!A1" display="オートモビリティ事業分野" xr:uid="{00000000-0004-0000-0100-000019000000}"/>
    <hyperlink ref="B7:C7" location="'10_国内リース事業分野'!A1" display="国内リース事業分野" xr:uid="{00000000-0004-0000-0100-00001A000000}"/>
    <hyperlink ref="B5:C5" location="'6_有利子負債の状況'!A1" display="有利子負債の状況" xr:uid="{00000000-0004-0000-0100-00001B000000}"/>
    <hyperlink ref="B2:C2" location="'2_主要財務データ（11年度推移）'!A1" display="主要財務データ（11年度推移）" xr:uid="{00000000-0004-0000-0100-00001D000000}"/>
    <hyperlink ref="B3:C3" location="'4_主要財務データ（四半期推移）'!A1" display="主要財務データ（四半期推移）" xr:uid="{00000000-0004-0000-0100-00001F000000}"/>
    <hyperlink ref="B4:C4" location="'5_事業分野別データ（四半期推移）'!A1" display="事業分野別データ（四半期推移）" xr:uid="{00000000-0004-0000-0100-000020000000}"/>
    <hyperlink ref="B6:C6" location="'8-9_事業分野別財務データ'!A1" display="事業分野別財務データ" xr:uid="{00000000-0004-0000-0100-000021000000}"/>
    <hyperlink ref="B12" location="'15_モビリティ部門'!Print_Area" display="モビリティ部門" xr:uid="{27D1DB4D-FF59-4895-9080-573A57A931DB}"/>
    <hyperlink ref="B12:C12" location="'15_環境インフラ事業分野'!A1" display="環境インフラ事業分野" xr:uid="{EBB884DA-0FA9-4B02-BB47-B4BC248723CD}"/>
    <hyperlink ref="B11" location="'14_ACG'!Print_Area" display="Aviation Capital Group" xr:uid="{EA794FCA-4748-4A4C-B820-E101B1AE22B8}"/>
    <hyperlink ref="C11" location="'14_ACG'!Print_Area" display="Aviation Capital Group" xr:uid="{89F35C96-0B0B-49B2-8331-FE7C1F40C3EE}"/>
    <hyperlink ref="B11:C11" location="'13_ACG'!A1" display="Aviation Capital Group" xr:uid="{EFD7AA48-1259-45D2-8AB5-4EB49311CE2C}"/>
    <hyperlink ref="C12" location="'15_モビリティ部門'!Print_Area" display="Mobility" xr:uid="{0C24A60F-06FA-4F3C-BB9C-77C9D7D9C098}"/>
    <hyperlink ref="C13" location="'16_企業投資部門'!A1" display="Corporate Investment" xr:uid="{4AE5DB12-3EA7-4D93-A8BB-DC23CF099B69}"/>
  </hyperlinks>
  <pageMargins left="0.70866141732283472" right="0.70866141732283472" top="0.74803149606299213" bottom="0.74803149606299213" header="0.31496062992125984" footer="0.31496062992125984"/>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60"/>
  <sheetViews>
    <sheetView view="pageBreakPreview" zoomScaleNormal="80" zoomScaleSheetLayoutView="100" workbookViewId="0">
      <pane xSplit="3" ySplit="4" topLeftCell="D5" activePane="bottomRight" state="frozen"/>
      <selection activeCell="N16" sqref="N16"/>
      <selection pane="topRight" activeCell="N16" sqref="N16"/>
      <selection pane="bottomLeft" activeCell="N16" sqref="N16"/>
      <selection pane="bottomRight"/>
    </sheetView>
  </sheetViews>
  <sheetFormatPr defaultColWidth="9" defaultRowHeight="15.75" x14ac:dyDescent="0.25"/>
  <cols>
    <col min="1" max="1" width="28.875" style="2" customWidth="1"/>
    <col min="2" max="2" width="41" style="4" customWidth="1"/>
    <col min="3" max="3" width="6.75" style="14" bestFit="1" customWidth="1"/>
    <col min="4" max="15" width="12.5" style="4" customWidth="1"/>
    <col min="16" max="18" width="9" style="4"/>
    <col min="19" max="20" width="9.875" style="15" bestFit="1" customWidth="1"/>
    <col min="21" max="16384" width="9" style="4"/>
  </cols>
  <sheetData>
    <row r="1" spans="1:20" ht="17.25" customHeight="1" x14ac:dyDescent="0.35">
      <c r="A1" s="30"/>
      <c r="B1" s="8"/>
      <c r="C1" s="9"/>
      <c r="D1" s="8"/>
      <c r="E1" s="8"/>
      <c r="F1" s="8"/>
      <c r="G1" s="8"/>
      <c r="H1" s="8"/>
      <c r="I1" s="8"/>
      <c r="J1" s="8"/>
      <c r="K1" s="102"/>
      <c r="L1" s="102"/>
      <c r="M1" s="102"/>
      <c r="N1" s="102"/>
      <c r="O1" s="102"/>
    </row>
    <row r="2" spans="1:20" s="11" customFormat="1" ht="17.25" customHeight="1" x14ac:dyDescent="0.4">
      <c r="A2" s="168" t="s">
        <v>219</v>
      </c>
      <c r="B2" s="182"/>
      <c r="C2" s="177" t="s">
        <v>179</v>
      </c>
      <c r="D2" s="247" t="s">
        <v>229</v>
      </c>
      <c r="E2" s="169"/>
      <c r="F2" s="169"/>
      <c r="G2" s="169"/>
      <c r="H2" s="169"/>
      <c r="I2" s="169"/>
      <c r="J2" s="169"/>
      <c r="K2" s="169"/>
      <c r="L2" s="169"/>
      <c r="M2" s="169"/>
      <c r="N2" s="169"/>
      <c r="O2" s="170"/>
      <c r="S2" s="531"/>
      <c r="T2" s="531"/>
    </row>
    <row r="3" spans="1:20" s="11" customFormat="1" ht="17.25" customHeight="1" x14ac:dyDescent="0.4">
      <c r="A3" s="337" t="s">
        <v>208</v>
      </c>
      <c r="B3" s="171"/>
      <c r="C3" s="207" t="s">
        <v>172</v>
      </c>
      <c r="D3" s="334" t="s">
        <v>116</v>
      </c>
      <c r="E3" s="172"/>
      <c r="F3" s="172"/>
      <c r="G3" s="172"/>
      <c r="H3" s="172"/>
      <c r="I3" s="172"/>
      <c r="J3" s="172"/>
      <c r="K3" s="172"/>
      <c r="L3" s="172"/>
      <c r="M3" s="172"/>
      <c r="N3" s="172"/>
      <c r="O3" s="173" t="s">
        <v>445</v>
      </c>
      <c r="P3" s="537"/>
      <c r="S3" s="531"/>
      <c r="T3" s="531"/>
    </row>
    <row r="4" spans="1:20" s="11" customFormat="1" ht="17.25" customHeight="1" x14ac:dyDescent="0.4">
      <c r="A4" s="302"/>
      <c r="B4" s="338"/>
      <c r="C4" s="176"/>
      <c r="D4" s="172">
        <v>2015</v>
      </c>
      <c r="E4" s="172">
        <v>2016</v>
      </c>
      <c r="F4" s="172">
        <v>2017</v>
      </c>
      <c r="G4" s="172">
        <v>2018</v>
      </c>
      <c r="H4" s="172">
        <v>2019</v>
      </c>
      <c r="I4" s="172">
        <v>2020</v>
      </c>
      <c r="J4" s="172">
        <v>2021</v>
      </c>
      <c r="K4" s="172">
        <v>2022</v>
      </c>
      <c r="L4" s="172">
        <v>2023</v>
      </c>
      <c r="M4" s="172" t="s">
        <v>323</v>
      </c>
      <c r="N4" s="172">
        <v>2025</v>
      </c>
      <c r="O4" s="173" t="s">
        <v>343</v>
      </c>
      <c r="S4" s="531"/>
      <c r="T4" s="531"/>
    </row>
    <row r="5" spans="1:20" s="16" customFormat="1" ht="16.899999999999999" customHeight="1" x14ac:dyDescent="0.25">
      <c r="A5" s="130" t="s">
        <v>16</v>
      </c>
      <c r="B5" s="131" t="s">
        <v>163</v>
      </c>
      <c r="C5" s="132"/>
      <c r="D5" s="133"/>
      <c r="E5" s="133"/>
      <c r="F5" s="133"/>
      <c r="G5" s="133"/>
      <c r="H5" s="133"/>
      <c r="I5" s="133"/>
      <c r="J5" s="133"/>
      <c r="K5" s="133"/>
      <c r="L5" s="133"/>
      <c r="M5" s="133"/>
      <c r="N5" s="133"/>
      <c r="O5" s="134"/>
      <c r="S5" s="532"/>
      <c r="T5" s="532"/>
    </row>
    <row r="6" spans="1:20" ht="16.899999999999999" customHeight="1" x14ac:dyDescent="0.25">
      <c r="A6" s="112" t="s">
        <v>4</v>
      </c>
      <c r="B6" s="113" t="s">
        <v>75</v>
      </c>
      <c r="C6" s="35"/>
      <c r="D6" s="366">
        <v>940460</v>
      </c>
      <c r="E6" s="366">
        <v>976107</v>
      </c>
      <c r="F6" s="366">
        <v>1012200</v>
      </c>
      <c r="G6" s="366">
        <v>1067612</v>
      </c>
      <c r="H6" s="366">
        <v>1166599</v>
      </c>
      <c r="I6" s="366">
        <v>1200184</v>
      </c>
      <c r="J6" s="366">
        <v>1277976</v>
      </c>
      <c r="K6" s="366">
        <v>1324962</v>
      </c>
      <c r="L6" s="366">
        <v>1346113</v>
      </c>
      <c r="M6" s="366">
        <v>1368635</v>
      </c>
      <c r="N6" s="366">
        <v>1457670</v>
      </c>
      <c r="O6" s="808"/>
    </row>
    <row r="7" spans="1:20" ht="16.899999999999999" customHeight="1" x14ac:dyDescent="0.25">
      <c r="A7" s="50" t="s">
        <v>11</v>
      </c>
      <c r="B7" s="40" t="s">
        <v>82</v>
      </c>
      <c r="C7" s="37"/>
      <c r="D7" s="38">
        <v>803645</v>
      </c>
      <c r="E7" s="38">
        <v>823295</v>
      </c>
      <c r="F7" s="38">
        <v>849005</v>
      </c>
      <c r="G7" s="38">
        <v>885863</v>
      </c>
      <c r="H7" s="38">
        <v>958669</v>
      </c>
      <c r="I7" s="38">
        <v>999202</v>
      </c>
      <c r="J7" s="38">
        <v>1070909</v>
      </c>
      <c r="K7" s="38">
        <v>1099459</v>
      </c>
      <c r="L7" s="38">
        <v>1092925</v>
      </c>
      <c r="M7" s="38">
        <v>1088408</v>
      </c>
      <c r="N7" s="38">
        <v>1129417</v>
      </c>
      <c r="O7" s="809"/>
    </row>
    <row r="8" spans="1:20" ht="16.899999999999999" customHeight="1" x14ac:dyDescent="0.25">
      <c r="A8" s="114" t="s">
        <v>149</v>
      </c>
      <c r="B8" s="476" t="s">
        <v>293</v>
      </c>
      <c r="C8" s="37"/>
      <c r="D8" s="38">
        <v>13336</v>
      </c>
      <c r="E8" s="38">
        <v>17500</v>
      </c>
      <c r="F8" s="38">
        <v>21648</v>
      </c>
      <c r="G8" s="38">
        <v>26294</v>
      </c>
      <c r="H8" s="38">
        <v>31044</v>
      </c>
      <c r="I8" s="38">
        <v>43849</v>
      </c>
      <c r="J8" s="38">
        <v>47946</v>
      </c>
      <c r="K8" s="38">
        <v>67687</v>
      </c>
      <c r="L8" s="38">
        <v>101940</v>
      </c>
      <c r="M8" s="38">
        <v>123583</v>
      </c>
      <c r="N8" s="38">
        <v>124887</v>
      </c>
      <c r="O8" s="809"/>
    </row>
    <row r="9" spans="1:20" ht="16.899999999999999" customHeight="1" x14ac:dyDescent="0.25">
      <c r="A9" s="50" t="s">
        <v>5</v>
      </c>
      <c r="B9" s="40" t="s">
        <v>78</v>
      </c>
      <c r="C9" s="37"/>
      <c r="D9" s="38">
        <v>136815</v>
      </c>
      <c r="E9" s="38">
        <v>152811</v>
      </c>
      <c r="F9" s="38">
        <v>163195</v>
      </c>
      <c r="G9" s="38">
        <v>181748</v>
      </c>
      <c r="H9" s="38">
        <v>207929</v>
      </c>
      <c r="I9" s="38">
        <v>200982</v>
      </c>
      <c r="J9" s="38">
        <v>207066</v>
      </c>
      <c r="K9" s="38">
        <v>225503</v>
      </c>
      <c r="L9" s="38">
        <v>253187</v>
      </c>
      <c r="M9" s="38">
        <v>280226</v>
      </c>
      <c r="N9" s="38">
        <v>328253</v>
      </c>
      <c r="O9" s="809"/>
    </row>
    <row r="10" spans="1:20" ht="16.899999999999999" customHeight="1" x14ac:dyDescent="0.25">
      <c r="A10" s="50" t="s">
        <v>6</v>
      </c>
      <c r="B10" s="40" t="s">
        <v>83</v>
      </c>
      <c r="C10" s="37"/>
      <c r="D10" s="38">
        <v>70910</v>
      </c>
      <c r="E10" s="38">
        <v>80811</v>
      </c>
      <c r="F10" s="38">
        <v>89450</v>
      </c>
      <c r="G10" s="38">
        <v>104027</v>
      </c>
      <c r="H10" s="38">
        <v>119583</v>
      </c>
      <c r="I10" s="38">
        <v>123827</v>
      </c>
      <c r="J10" s="38">
        <v>124391</v>
      </c>
      <c r="K10" s="38">
        <v>134281</v>
      </c>
      <c r="L10" s="38">
        <v>148961</v>
      </c>
      <c r="M10" s="38">
        <v>163166</v>
      </c>
      <c r="N10" s="38">
        <v>179946</v>
      </c>
      <c r="O10" s="809"/>
    </row>
    <row r="11" spans="1:20" ht="16.899999999999999" customHeight="1" x14ac:dyDescent="0.25">
      <c r="A11" s="114" t="s">
        <v>19</v>
      </c>
      <c r="B11" s="115" t="s">
        <v>84</v>
      </c>
      <c r="C11" s="37"/>
      <c r="D11" s="38">
        <v>40636</v>
      </c>
      <c r="E11" s="38">
        <v>46110</v>
      </c>
      <c r="F11" s="38">
        <v>52662</v>
      </c>
      <c r="G11" s="38">
        <v>60193</v>
      </c>
      <c r="H11" s="38">
        <v>64133</v>
      </c>
      <c r="I11" s="38">
        <v>66981</v>
      </c>
      <c r="J11" s="38">
        <v>67829</v>
      </c>
      <c r="K11" s="38">
        <v>76221</v>
      </c>
      <c r="L11" s="38">
        <v>83940</v>
      </c>
      <c r="M11" s="38">
        <v>92028</v>
      </c>
      <c r="N11" s="38">
        <v>100313</v>
      </c>
      <c r="O11" s="809"/>
    </row>
    <row r="12" spans="1:20" ht="16.899999999999999" customHeight="1" x14ac:dyDescent="0.25">
      <c r="A12" s="114" t="s">
        <v>20</v>
      </c>
      <c r="B12" s="115" t="s">
        <v>85</v>
      </c>
      <c r="C12" s="37"/>
      <c r="D12" s="38">
        <v>29056</v>
      </c>
      <c r="E12" s="38">
        <v>33494</v>
      </c>
      <c r="F12" s="38">
        <v>37104</v>
      </c>
      <c r="G12" s="38">
        <v>43574</v>
      </c>
      <c r="H12" s="38">
        <v>51348</v>
      </c>
      <c r="I12" s="38">
        <v>47368</v>
      </c>
      <c r="J12" s="38">
        <v>49104</v>
      </c>
      <c r="K12" s="38">
        <v>57526</v>
      </c>
      <c r="L12" s="38">
        <v>62334</v>
      </c>
      <c r="M12" s="38">
        <v>68495</v>
      </c>
      <c r="N12" s="38">
        <v>73501</v>
      </c>
      <c r="O12" s="809"/>
    </row>
    <row r="13" spans="1:20" ht="16.899999999999999" customHeight="1" x14ac:dyDescent="0.25">
      <c r="A13" s="114" t="s">
        <v>12</v>
      </c>
      <c r="B13" s="115" t="s">
        <v>86</v>
      </c>
      <c r="C13" s="37"/>
      <c r="D13" s="38">
        <v>1217</v>
      </c>
      <c r="E13" s="38">
        <v>1206</v>
      </c>
      <c r="F13" s="38">
        <v>-315</v>
      </c>
      <c r="G13" s="38">
        <v>259</v>
      </c>
      <c r="H13" s="38">
        <v>4101</v>
      </c>
      <c r="I13" s="38">
        <v>9477</v>
      </c>
      <c r="J13" s="38">
        <v>7457</v>
      </c>
      <c r="K13" s="38">
        <v>534</v>
      </c>
      <c r="L13" s="38">
        <v>2686</v>
      </c>
      <c r="M13" s="38">
        <v>2642</v>
      </c>
      <c r="N13" s="38">
        <v>6131</v>
      </c>
      <c r="O13" s="809"/>
    </row>
    <row r="14" spans="1:20" ht="16.899999999999999" customHeight="1" x14ac:dyDescent="0.25">
      <c r="A14" s="50" t="s">
        <v>7</v>
      </c>
      <c r="B14" s="40" t="s">
        <v>80</v>
      </c>
      <c r="C14" s="37"/>
      <c r="D14" s="38">
        <v>65904</v>
      </c>
      <c r="E14" s="38">
        <v>71999</v>
      </c>
      <c r="F14" s="38">
        <v>73744</v>
      </c>
      <c r="G14" s="38">
        <v>77721</v>
      </c>
      <c r="H14" s="38">
        <v>88346</v>
      </c>
      <c r="I14" s="38">
        <v>77154</v>
      </c>
      <c r="J14" s="38">
        <v>82675</v>
      </c>
      <c r="K14" s="38">
        <v>91221</v>
      </c>
      <c r="L14" s="38">
        <v>104225</v>
      </c>
      <c r="M14" s="38">
        <v>117060</v>
      </c>
      <c r="N14" s="38">
        <v>148306</v>
      </c>
      <c r="O14" s="809"/>
    </row>
    <row r="15" spans="1:20" ht="16.899999999999999" customHeight="1" x14ac:dyDescent="0.25">
      <c r="A15" s="50" t="s">
        <v>64</v>
      </c>
      <c r="B15" s="40" t="s">
        <v>87</v>
      </c>
      <c r="C15" s="37"/>
      <c r="D15" s="38">
        <v>2103</v>
      </c>
      <c r="E15" s="38">
        <v>1512</v>
      </c>
      <c r="F15" s="38">
        <v>5286</v>
      </c>
      <c r="G15" s="38">
        <v>8615</v>
      </c>
      <c r="H15" s="38">
        <v>2780</v>
      </c>
      <c r="I15" s="38">
        <v>950</v>
      </c>
      <c r="J15" s="38">
        <v>7844</v>
      </c>
      <c r="K15" s="38">
        <v>14973</v>
      </c>
      <c r="L15" s="38">
        <v>13077</v>
      </c>
      <c r="M15" s="38">
        <v>15211</v>
      </c>
      <c r="N15" s="38">
        <v>15111</v>
      </c>
      <c r="O15" s="809"/>
    </row>
    <row r="16" spans="1:20" ht="16.899999999999999" customHeight="1" x14ac:dyDescent="0.25">
      <c r="A16" s="50" t="s">
        <v>8</v>
      </c>
      <c r="B16" s="40" t="s">
        <v>66</v>
      </c>
      <c r="C16" s="37"/>
      <c r="D16" s="38">
        <v>68008</v>
      </c>
      <c r="E16" s="38">
        <v>73511</v>
      </c>
      <c r="F16" s="38">
        <v>79031</v>
      </c>
      <c r="G16" s="38">
        <v>86337</v>
      </c>
      <c r="H16" s="38">
        <v>91126</v>
      </c>
      <c r="I16" s="38">
        <v>78105</v>
      </c>
      <c r="J16" s="38">
        <v>90519</v>
      </c>
      <c r="K16" s="38">
        <v>106194</v>
      </c>
      <c r="L16" s="38">
        <v>117303</v>
      </c>
      <c r="M16" s="38">
        <v>132272</v>
      </c>
      <c r="N16" s="38">
        <v>163417</v>
      </c>
      <c r="O16" s="809"/>
    </row>
    <row r="17" spans="1:20" ht="16.899999999999999" customHeight="1" x14ac:dyDescent="0.25">
      <c r="A17" s="50" t="s">
        <v>13</v>
      </c>
      <c r="B17" s="40" t="s">
        <v>88</v>
      </c>
      <c r="C17" s="37"/>
      <c r="D17" s="38">
        <v>450</v>
      </c>
      <c r="E17" s="38">
        <v>229</v>
      </c>
      <c r="F17" s="38">
        <v>435</v>
      </c>
      <c r="G17" s="38">
        <v>90</v>
      </c>
      <c r="H17" s="38">
        <v>3789</v>
      </c>
      <c r="I17" s="38">
        <v>1741</v>
      </c>
      <c r="J17" s="38">
        <v>-1112</v>
      </c>
      <c r="K17" s="38">
        <v>-70595</v>
      </c>
      <c r="L17" s="38">
        <v>696</v>
      </c>
      <c r="M17" s="38">
        <v>13140</v>
      </c>
      <c r="N17" s="38">
        <v>-7513</v>
      </c>
      <c r="O17" s="809"/>
    </row>
    <row r="18" spans="1:20" ht="16.899999999999999" customHeight="1" x14ac:dyDescent="0.25">
      <c r="A18" s="50" t="s">
        <v>150</v>
      </c>
      <c r="B18" s="40" t="s">
        <v>89</v>
      </c>
      <c r="C18" s="37"/>
      <c r="D18" s="38">
        <v>68459</v>
      </c>
      <c r="E18" s="38">
        <v>73741</v>
      </c>
      <c r="F18" s="38">
        <v>79466</v>
      </c>
      <c r="G18" s="38">
        <v>86427</v>
      </c>
      <c r="H18" s="38">
        <v>94916</v>
      </c>
      <c r="I18" s="38">
        <v>79847</v>
      </c>
      <c r="J18" s="38">
        <v>89407</v>
      </c>
      <c r="K18" s="38">
        <v>35598</v>
      </c>
      <c r="L18" s="38">
        <v>118000</v>
      </c>
      <c r="M18" s="38">
        <v>145413</v>
      </c>
      <c r="N18" s="38">
        <v>155904</v>
      </c>
      <c r="O18" s="809"/>
    </row>
    <row r="19" spans="1:20" ht="16.899999999999999" customHeight="1" x14ac:dyDescent="0.25">
      <c r="A19" s="50" t="s">
        <v>151</v>
      </c>
      <c r="B19" s="40" t="s">
        <v>90</v>
      </c>
      <c r="C19" s="37"/>
      <c r="D19" s="38">
        <v>23152</v>
      </c>
      <c r="E19" s="38">
        <v>22921</v>
      </c>
      <c r="F19" s="38">
        <v>22382</v>
      </c>
      <c r="G19" s="38">
        <v>27362</v>
      </c>
      <c r="H19" s="38">
        <v>30284</v>
      </c>
      <c r="I19" s="38">
        <v>23487</v>
      </c>
      <c r="J19" s="38">
        <v>30719</v>
      </c>
      <c r="K19" s="38">
        <v>21087</v>
      </c>
      <c r="L19" s="38">
        <v>35476</v>
      </c>
      <c r="M19" s="38">
        <v>50641</v>
      </c>
      <c r="N19" s="38">
        <v>37644</v>
      </c>
      <c r="O19" s="809"/>
    </row>
    <row r="20" spans="1:20" ht="16.899999999999999" customHeight="1" x14ac:dyDescent="0.25">
      <c r="A20" s="50" t="s">
        <v>152</v>
      </c>
      <c r="B20" s="40" t="s">
        <v>91</v>
      </c>
      <c r="C20" s="37"/>
      <c r="D20" s="38">
        <v>45306</v>
      </c>
      <c r="E20" s="38">
        <v>50819</v>
      </c>
      <c r="F20" s="38">
        <v>57083</v>
      </c>
      <c r="G20" s="38">
        <v>59065</v>
      </c>
      <c r="H20" s="38">
        <v>64631</v>
      </c>
      <c r="I20" s="38">
        <v>56360</v>
      </c>
      <c r="J20" s="38">
        <v>58687</v>
      </c>
      <c r="K20" s="38">
        <v>14511</v>
      </c>
      <c r="L20" s="38">
        <v>82523</v>
      </c>
      <c r="M20" s="38">
        <v>94771</v>
      </c>
      <c r="N20" s="38">
        <v>118259</v>
      </c>
      <c r="O20" s="809"/>
    </row>
    <row r="21" spans="1:20" ht="16.899999999999999" customHeight="1" x14ac:dyDescent="0.25">
      <c r="A21" s="50" t="s">
        <v>153</v>
      </c>
      <c r="B21" s="40" t="s">
        <v>92</v>
      </c>
      <c r="C21" s="37"/>
      <c r="D21" s="38">
        <v>5273</v>
      </c>
      <c r="E21" s="38">
        <v>7170</v>
      </c>
      <c r="F21" s="38">
        <v>5759</v>
      </c>
      <c r="G21" s="38">
        <v>6793</v>
      </c>
      <c r="H21" s="38">
        <v>8327</v>
      </c>
      <c r="I21" s="38">
        <v>7214</v>
      </c>
      <c r="J21" s="38">
        <v>8397</v>
      </c>
      <c r="K21" s="38">
        <v>9745</v>
      </c>
      <c r="L21" s="38">
        <v>10386</v>
      </c>
      <c r="M21" s="38">
        <v>9492</v>
      </c>
      <c r="N21" s="38">
        <v>6960</v>
      </c>
      <c r="O21" s="810"/>
    </row>
    <row r="22" spans="1:20" ht="16.899999999999999" customHeight="1" x14ac:dyDescent="0.25">
      <c r="A22" s="93" t="s">
        <v>154</v>
      </c>
      <c r="B22" s="48" t="s">
        <v>93</v>
      </c>
      <c r="C22" s="41"/>
      <c r="D22" s="42">
        <v>40033</v>
      </c>
      <c r="E22" s="42">
        <v>43648</v>
      </c>
      <c r="F22" s="42">
        <v>51324</v>
      </c>
      <c r="G22" s="42">
        <v>52271</v>
      </c>
      <c r="H22" s="42">
        <v>56303</v>
      </c>
      <c r="I22" s="42">
        <v>49145</v>
      </c>
      <c r="J22" s="42">
        <v>50290</v>
      </c>
      <c r="K22" s="42">
        <v>4765</v>
      </c>
      <c r="L22" s="42">
        <v>72136</v>
      </c>
      <c r="M22" s="38">
        <v>85279</v>
      </c>
      <c r="N22" s="38">
        <v>111299</v>
      </c>
      <c r="O22" s="43">
        <v>123000</v>
      </c>
    </row>
    <row r="23" spans="1:20" ht="16.899999999999999" customHeight="1" x14ac:dyDescent="0.25">
      <c r="A23" s="125" t="s">
        <v>145</v>
      </c>
      <c r="B23" s="126" t="s">
        <v>162</v>
      </c>
      <c r="C23" s="127"/>
      <c r="D23" s="128"/>
      <c r="E23" s="128"/>
      <c r="F23" s="128"/>
      <c r="G23" s="128"/>
      <c r="H23" s="128"/>
      <c r="I23" s="128"/>
      <c r="J23" s="128"/>
      <c r="K23" s="128"/>
      <c r="L23" s="128"/>
      <c r="M23" s="128"/>
      <c r="N23" s="128"/>
      <c r="O23" s="129"/>
    </row>
    <row r="24" spans="1:20" ht="16.899999999999999" customHeight="1" x14ac:dyDescent="0.25">
      <c r="A24" s="95" t="s">
        <v>17</v>
      </c>
      <c r="B24" s="109" t="s">
        <v>109</v>
      </c>
      <c r="C24" s="94"/>
      <c r="D24" s="367">
        <v>38789</v>
      </c>
      <c r="E24" s="368">
        <v>49679</v>
      </c>
      <c r="F24" s="368">
        <v>57097</v>
      </c>
      <c r="G24" s="368">
        <v>50315</v>
      </c>
      <c r="H24" s="368">
        <v>57233</v>
      </c>
      <c r="I24" s="368">
        <v>39765</v>
      </c>
      <c r="J24" s="368">
        <v>129251</v>
      </c>
      <c r="K24" s="368">
        <v>116160</v>
      </c>
      <c r="L24" s="368">
        <v>145059</v>
      </c>
      <c r="M24" s="368">
        <v>197459</v>
      </c>
      <c r="N24" s="368">
        <v>126503</v>
      </c>
      <c r="O24" s="199"/>
    </row>
    <row r="25" spans="1:20" ht="16.899999999999999" customHeight="1" x14ac:dyDescent="0.25">
      <c r="A25" s="135" t="s">
        <v>18</v>
      </c>
      <c r="B25" s="136" t="s">
        <v>120</v>
      </c>
      <c r="C25" s="140"/>
      <c r="D25" s="141"/>
      <c r="E25" s="142"/>
      <c r="F25" s="142"/>
      <c r="G25" s="142"/>
      <c r="H25" s="142"/>
      <c r="I25" s="142"/>
      <c r="J25" s="142"/>
      <c r="K25" s="142"/>
      <c r="L25" s="142"/>
      <c r="M25" s="142"/>
      <c r="N25" s="142"/>
      <c r="O25" s="143"/>
    </row>
    <row r="26" spans="1:20" ht="16.899999999999999" customHeight="1" x14ac:dyDescent="0.25">
      <c r="A26" s="112" t="s">
        <v>0</v>
      </c>
      <c r="B26" s="113" t="s">
        <v>94</v>
      </c>
      <c r="C26" s="35"/>
      <c r="D26" s="366">
        <v>3317862</v>
      </c>
      <c r="E26" s="366">
        <v>3579882</v>
      </c>
      <c r="F26" s="366">
        <v>3755127</v>
      </c>
      <c r="G26" s="366">
        <v>4086513</v>
      </c>
      <c r="H26" s="366">
        <v>5608556</v>
      </c>
      <c r="I26" s="366">
        <v>5602897</v>
      </c>
      <c r="J26" s="366">
        <v>5663787</v>
      </c>
      <c r="K26" s="366">
        <v>6082114</v>
      </c>
      <c r="L26" s="366">
        <v>6460930</v>
      </c>
      <c r="M26" s="366">
        <v>6862861</v>
      </c>
      <c r="N26" s="366">
        <v>7214810</v>
      </c>
      <c r="O26" s="808"/>
    </row>
    <row r="27" spans="1:20" ht="16.899999999999999" customHeight="1" x14ac:dyDescent="0.25">
      <c r="A27" s="50" t="s">
        <v>121</v>
      </c>
      <c r="B27" s="40" t="s">
        <v>100</v>
      </c>
      <c r="C27" s="37"/>
      <c r="D27" s="38">
        <v>3000167</v>
      </c>
      <c r="E27" s="38">
        <v>3243844</v>
      </c>
      <c r="F27" s="38">
        <v>3338667</v>
      </c>
      <c r="G27" s="38">
        <v>3630919</v>
      </c>
      <c r="H27" s="38">
        <v>4772973</v>
      </c>
      <c r="I27" s="38">
        <v>4800454</v>
      </c>
      <c r="J27" s="38">
        <v>4879401</v>
      </c>
      <c r="K27" s="38">
        <v>5363776</v>
      </c>
      <c r="L27" s="38">
        <v>5720433</v>
      </c>
      <c r="M27" s="38">
        <v>6059867</v>
      </c>
      <c r="N27" s="38">
        <v>6310722</v>
      </c>
      <c r="O27" s="809"/>
    </row>
    <row r="28" spans="1:20" ht="16.899999999999999" customHeight="1" x14ac:dyDescent="0.25">
      <c r="A28" s="50" t="s">
        <v>2</v>
      </c>
      <c r="B28" s="40" t="s">
        <v>96</v>
      </c>
      <c r="C28" s="37"/>
      <c r="D28" s="38">
        <v>2551491</v>
      </c>
      <c r="E28" s="38">
        <v>2733044</v>
      </c>
      <c r="F28" s="38">
        <v>2810680</v>
      </c>
      <c r="G28" s="38">
        <v>3041235</v>
      </c>
      <c r="H28" s="38">
        <v>4278247</v>
      </c>
      <c r="I28" s="38">
        <v>4280899</v>
      </c>
      <c r="J28" s="38">
        <v>4247383</v>
      </c>
      <c r="K28" s="38">
        <v>4514658</v>
      </c>
      <c r="L28" s="38">
        <v>4748995</v>
      </c>
      <c r="M28" s="38">
        <v>4912561</v>
      </c>
      <c r="N28" s="38">
        <v>5142485</v>
      </c>
      <c r="O28" s="809"/>
    </row>
    <row r="29" spans="1:20" ht="16.899999999999999" customHeight="1" x14ac:dyDescent="0.25">
      <c r="A29" s="116" t="s">
        <v>3</v>
      </c>
      <c r="B29" s="117" t="s">
        <v>95</v>
      </c>
      <c r="C29" s="92"/>
      <c r="D29" s="369">
        <v>374872</v>
      </c>
      <c r="E29" s="369">
        <v>404818</v>
      </c>
      <c r="F29" s="369">
        <v>456036</v>
      </c>
      <c r="G29" s="369">
        <v>524372</v>
      </c>
      <c r="H29" s="369">
        <v>660145</v>
      </c>
      <c r="I29" s="369">
        <v>688345</v>
      </c>
      <c r="J29" s="369">
        <v>795580</v>
      </c>
      <c r="K29" s="369">
        <v>888985</v>
      </c>
      <c r="L29" s="369">
        <v>1011176</v>
      </c>
      <c r="M29" s="369">
        <v>1176889</v>
      </c>
      <c r="N29" s="369">
        <v>1252593</v>
      </c>
      <c r="O29" s="809"/>
    </row>
    <row r="30" spans="1:20" ht="16.899999999999999" customHeight="1" x14ac:dyDescent="0.25">
      <c r="A30" s="118" t="s">
        <v>22</v>
      </c>
      <c r="B30" s="119" t="s">
        <v>141</v>
      </c>
      <c r="C30" s="41"/>
      <c r="D30" s="42">
        <v>320162</v>
      </c>
      <c r="E30" s="42">
        <v>354701</v>
      </c>
      <c r="F30" s="42">
        <v>395992</v>
      </c>
      <c r="G30" s="42">
        <v>426655</v>
      </c>
      <c r="H30" s="42">
        <v>554498</v>
      </c>
      <c r="I30" s="42">
        <v>570172</v>
      </c>
      <c r="J30" s="42">
        <v>673024</v>
      </c>
      <c r="K30" s="42">
        <v>761597</v>
      </c>
      <c r="L30" s="42">
        <v>872230</v>
      </c>
      <c r="M30" s="42">
        <v>1029614</v>
      </c>
      <c r="N30" s="42">
        <v>1120503</v>
      </c>
      <c r="O30" s="820"/>
    </row>
    <row r="31" spans="1:20" s="16" customFormat="1" ht="16.899999999999999" customHeight="1" x14ac:dyDescent="0.25">
      <c r="A31" s="135" t="s">
        <v>146</v>
      </c>
      <c r="B31" s="136" t="s">
        <v>108</v>
      </c>
      <c r="C31" s="137"/>
      <c r="D31" s="138"/>
      <c r="E31" s="138"/>
      <c r="F31" s="138"/>
      <c r="G31" s="138"/>
      <c r="H31" s="138"/>
      <c r="I31" s="138"/>
      <c r="J31" s="138"/>
      <c r="K31" s="138"/>
      <c r="L31" s="138"/>
      <c r="M31" s="138"/>
      <c r="N31" s="138"/>
      <c r="O31" s="139"/>
      <c r="S31" s="532"/>
      <c r="T31" s="532"/>
    </row>
    <row r="32" spans="1:20" ht="16.899999999999999" customHeight="1" x14ac:dyDescent="0.25">
      <c r="A32" s="112" t="s">
        <v>155</v>
      </c>
      <c r="B32" s="113" t="s">
        <v>103</v>
      </c>
      <c r="C32" s="35"/>
      <c r="D32" s="366">
        <v>-136618</v>
      </c>
      <c r="E32" s="366">
        <v>-670</v>
      </c>
      <c r="F32" s="366">
        <v>26428</v>
      </c>
      <c r="G32" s="366">
        <v>-59154</v>
      </c>
      <c r="H32" s="366">
        <v>-50664</v>
      </c>
      <c r="I32" s="365">
        <v>51331</v>
      </c>
      <c r="J32" s="366">
        <v>227383</v>
      </c>
      <c r="K32" s="366">
        <v>-31429</v>
      </c>
      <c r="L32" s="366">
        <v>-176742</v>
      </c>
      <c r="M32" s="366">
        <v>51371</v>
      </c>
      <c r="N32" s="366">
        <v>-76934</v>
      </c>
      <c r="O32" s="808"/>
    </row>
    <row r="33" spans="1:20" ht="16.899999999999999" customHeight="1" x14ac:dyDescent="0.25">
      <c r="A33" s="50" t="s">
        <v>156</v>
      </c>
      <c r="B33" s="40" t="s">
        <v>104</v>
      </c>
      <c r="C33" s="37"/>
      <c r="D33" s="38">
        <v>-3072</v>
      </c>
      <c r="E33" s="38">
        <v>-30071</v>
      </c>
      <c r="F33" s="38">
        <v>-107908</v>
      </c>
      <c r="G33" s="38">
        <v>-123947</v>
      </c>
      <c r="H33" s="38">
        <v>-315177</v>
      </c>
      <c r="I33" s="38">
        <v>-97405</v>
      </c>
      <c r="J33" s="38">
        <v>-16075</v>
      </c>
      <c r="K33" s="38">
        <v>-31308</v>
      </c>
      <c r="L33" s="38">
        <v>-108497</v>
      </c>
      <c r="M33" s="38">
        <v>-31466</v>
      </c>
      <c r="N33" s="38">
        <v>-61919</v>
      </c>
      <c r="O33" s="809"/>
    </row>
    <row r="34" spans="1:20" ht="16.899999999999999" customHeight="1" x14ac:dyDescent="0.25">
      <c r="A34" s="50" t="s">
        <v>157</v>
      </c>
      <c r="B34" s="40" t="s">
        <v>105</v>
      </c>
      <c r="C34" s="37"/>
      <c r="D34" s="38">
        <v>155770</v>
      </c>
      <c r="E34" s="38">
        <v>27500</v>
      </c>
      <c r="F34" s="38">
        <v>81649</v>
      </c>
      <c r="G34" s="38">
        <v>189035</v>
      </c>
      <c r="H34" s="38">
        <v>523062</v>
      </c>
      <c r="I34" s="38">
        <v>18946</v>
      </c>
      <c r="J34" s="38">
        <v>-201421</v>
      </c>
      <c r="K34" s="38">
        <v>6926</v>
      </c>
      <c r="L34" s="38">
        <v>261897</v>
      </c>
      <c r="M34" s="38">
        <v>-43381</v>
      </c>
      <c r="N34" s="38">
        <v>187955</v>
      </c>
      <c r="O34" s="809"/>
    </row>
    <row r="35" spans="1:20" ht="16.899999999999999" customHeight="1" x14ac:dyDescent="0.25">
      <c r="A35" s="93" t="s">
        <v>158</v>
      </c>
      <c r="B35" s="48" t="s">
        <v>106</v>
      </c>
      <c r="C35" s="41"/>
      <c r="D35" s="42">
        <v>91762</v>
      </c>
      <c r="E35" s="42">
        <v>85730</v>
      </c>
      <c r="F35" s="42">
        <v>86449</v>
      </c>
      <c r="G35" s="42">
        <v>89727</v>
      </c>
      <c r="H35" s="42">
        <v>250096</v>
      </c>
      <c r="I35" s="42">
        <v>216901</v>
      </c>
      <c r="J35" s="42">
        <v>240047</v>
      </c>
      <c r="K35" s="42">
        <v>201280</v>
      </c>
      <c r="L35" s="42">
        <v>183925</v>
      </c>
      <c r="M35" s="42">
        <v>168797</v>
      </c>
      <c r="N35" s="42">
        <v>219668</v>
      </c>
      <c r="O35" s="820"/>
    </row>
    <row r="36" spans="1:20" ht="16.899999999999999" customHeight="1" x14ac:dyDescent="0.25">
      <c r="A36" s="135" t="s">
        <v>224</v>
      </c>
      <c r="B36" s="136" t="s">
        <v>225</v>
      </c>
      <c r="C36" s="158"/>
      <c r="D36" s="142"/>
      <c r="E36" s="142"/>
      <c r="F36" s="142"/>
      <c r="G36" s="142"/>
      <c r="H36" s="142"/>
      <c r="I36" s="142"/>
      <c r="J36" s="142"/>
      <c r="K36" s="142"/>
      <c r="L36" s="142"/>
      <c r="M36" s="142"/>
      <c r="N36" s="142"/>
      <c r="O36" s="143"/>
    </row>
    <row r="37" spans="1:20" customFormat="1" ht="16.899999999999999" customHeight="1" x14ac:dyDescent="0.4">
      <c r="A37" s="112" t="s">
        <v>159</v>
      </c>
      <c r="B37" s="113" t="s">
        <v>232</v>
      </c>
      <c r="C37" s="35"/>
      <c r="D37" s="370">
        <v>758.4</v>
      </c>
      <c r="E37" s="370">
        <v>840.07</v>
      </c>
      <c r="F37" s="370">
        <v>937.59</v>
      </c>
      <c r="G37" s="370">
        <v>1009.92</v>
      </c>
      <c r="H37" s="370">
        <v>1135.8599999999999</v>
      </c>
      <c r="I37" s="370">
        <v>1167.6099999999999</v>
      </c>
      <c r="J37" s="370">
        <v>1376.88</v>
      </c>
      <c r="K37" s="370">
        <v>1555.54</v>
      </c>
      <c r="L37" s="370">
        <v>1781.32</v>
      </c>
      <c r="M37" s="370">
        <v>2110.36</v>
      </c>
      <c r="N37" s="370">
        <v>2292.54</v>
      </c>
      <c r="O37" s="549"/>
      <c r="S37" s="534"/>
      <c r="T37" s="534"/>
    </row>
    <row r="38" spans="1:20" customFormat="1" ht="16.899999999999999" customHeight="1" x14ac:dyDescent="0.4">
      <c r="A38" s="50" t="s">
        <v>160</v>
      </c>
      <c r="B38" s="40" t="s">
        <v>233</v>
      </c>
      <c r="C38" s="37"/>
      <c r="D38" s="371">
        <v>94.84</v>
      </c>
      <c r="E38" s="371">
        <v>103.38</v>
      </c>
      <c r="F38" s="371">
        <v>121.52</v>
      </c>
      <c r="G38" s="371">
        <v>123.73</v>
      </c>
      <c r="H38" s="371">
        <v>131.24</v>
      </c>
      <c r="I38" s="371">
        <v>100.64</v>
      </c>
      <c r="J38" s="371">
        <v>102.89</v>
      </c>
      <c r="K38" s="371">
        <v>9.74</v>
      </c>
      <c r="L38" s="371">
        <v>147.32</v>
      </c>
      <c r="M38" s="371">
        <v>174.51</v>
      </c>
      <c r="N38" s="371">
        <v>227.82</v>
      </c>
      <c r="O38" s="372">
        <v>251.66</v>
      </c>
      <c r="S38" s="534"/>
      <c r="T38" s="534"/>
    </row>
    <row r="39" spans="1:20" customFormat="1" ht="16.899999999999999" customHeight="1" x14ac:dyDescent="0.4">
      <c r="A39" s="93" t="s">
        <v>143</v>
      </c>
      <c r="B39" s="93" t="s">
        <v>124</v>
      </c>
      <c r="C39" s="41"/>
      <c r="D39" s="373">
        <v>20</v>
      </c>
      <c r="E39" s="373">
        <v>25</v>
      </c>
      <c r="F39" s="373">
        <v>28.5</v>
      </c>
      <c r="G39" s="373">
        <v>31</v>
      </c>
      <c r="H39" s="373">
        <v>34</v>
      </c>
      <c r="I39" s="373">
        <v>34.5</v>
      </c>
      <c r="J39" s="373">
        <v>35.75</v>
      </c>
      <c r="K39" s="373">
        <v>35.75</v>
      </c>
      <c r="L39" s="373">
        <v>52</v>
      </c>
      <c r="M39" s="373">
        <v>62</v>
      </c>
      <c r="N39" s="373">
        <v>80</v>
      </c>
      <c r="O39" s="374">
        <v>90</v>
      </c>
      <c r="S39" s="534"/>
      <c r="T39" s="534"/>
    </row>
    <row r="40" spans="1:20" s="111" customFormat="1" ht="16.899999999999999" customHeight="1" x14ac:dyDescent="0.35">
      <c r="A40" s="135" t="s">
        <v>137</v>
      </c>
      <c r="B40" s="135" t="s">
        <v>274</v>
      </c>
      <c r="C40" s="150"/>
      <c r="D40" s="144"/>
      <c r="E40" s="144"/>
      <c r="F40" s="144"/>
      <c r="G40" s="144"/>
      <c r="H40" s="144"/>
      <c r="I40" s="144"/>
      <c r="J40" s="144"/>
      <c r="K40" s="144"/>
      <c r="L40" s="144"/>
      <c r="M40" s="144"/>
      <c r="N40" s="144"/>
      <c r="O40" s="145"/>
      <c r="S40" s="533"/>
      <c r="T40" s="533"/>
    </row>
    <row r="41" spans="1:20" customFormat="1" ht="16.899999999999999" customHeight="1" x14ac:dyDescent="0.4">
      <c r="A41" s="112" t="s">
        <v>9</v>
      </c>
      <c r="B41" s="113" t="s">
        <v>123</v>
      </c>
      <c r="C41" s="35"/>
      <c r="D41" s="375">
        <v>0.13100000000000001</v>
      </c>
      <c r="E41" s="375">
        <v>0.129</v>
      </c>
      <c r="F41" s="375">
        <v>0.13700000000000001</v>
      </c>
      <c r="G41" s="375">
        <v>0.127</v>
      </c>
      <c r="H41" s="375">
        <v>0.115</v>
      </c>
      <c r="I41" s="375">
        <v>8.6999999999999994E-2</v>
      </c>
      <c r="J41" s="375">
        <v>8.1000000000000003E-2</v>
      </c>
      <c r="K41" s="375">
        <v>7.0000000000000001E-3</v>
      </c>
      <c r="L41" s="375">
        <v>8.7999999999999995E-2</v>
      </c>
      <c r="M41" s="375">
        <v>0.09</v>
      </c>
      <c r="N41" s="375">
        <v>0.1035313293304819</v>
      </c>
      <c r="O41" s="817"/>
      <c r="S41" s="535"/>
      <c r="T41" s="535"/>
    </row>
    <row r="42" spans="1:20" customFormat="1" ht="16.899999999999999" customHeight="1" x14ac:dyDescent="0.4">
      <c r="A42" s="50" t="s">
        <v>27</v>
      </c>
      <c r="B42" s="40" t="s">
        <v>250</v>
      </c>
      <c r="C42" s="37"/>
      <c r="D42" s="44">
        <v>1.2E-2</v>
      </c>
      <c r="E42" s="44">
        <v>1.2999999999999999E-2</v>
      </c>
      <c r="F42" s="44">
        <v>1.4E-2</v>
      </c>
      <c r="G42" s="44">
        <v>1.2999999999999999E-2</v>
      </c>
      <c r="H42" s="44">
        <v>1.2E-2</v>
      </c>
      <c r="I42" s="44">
        <v>8.9999999999999993E-3</v>
      </c>
      <c r="J42" s="44">
        <v>8.9999999999999993E-3</v>
      </c>
      <c r="K42" s="44">
        <v>1E-3</v>
      </c>
      <c r="L42" s="44">
        <v>1.2E-2</v>
      </c>
      <c r="M42" s="44">
        <v>1.2999999999999999E-2</v>
      </c>
      <c r="N42" s="44">
        <v>1.6E-2</v>
      </c>
      <c r="O42" s="818"/>
      <c r="S42" s="535"/>
      <c r="T42" s="535"/>
    </row>
    <row r="43" spans="1:20" customFormat="1" ht="16.899999999999999" customHeight="1" x14ac:dyDescent="0.4">
      <c r="A43" s="50" t="s">
        <v>10</v>
      </c>
      <c r="B43" s="40" t="s">
        <v>101</v>
      </c>
      <c r="C43" s="37"/>
      <c r="D43" s="44">
        <v>9.6000000000000002E-2</v>
      </c>
      <c r="E43" s="44">
        <v>9.9000000000000005E-2</v>
      </c>
      <c r="F43" s="44">
        <v>0.105</v>
      </c>
      <c r="G43" s="44">
        <v>0.104</v>
      </c>
      <c r="H43" s="44">
        <v>9.9000000000000005E-2</v>
      </c>
      <c r="I43" s="44">
        <v>0.10199999999999999</v>
      </c>
      <c r="J43" s="44">
        <v>0.11899999999999999</v>
      </c>
      <c r="K43" s="44">
        <v>0.125</v>
      </c>
      <c r="L43" s="44">
        <v>0.13500000000000001</v>
      </c>
      <c r="M43" s="44">
        <v>0.15</v>
      </c>
      <c r="N43" s="44">
        <v>0.155</v>
      </c>
      <c r="O43" s="819"/>
      <c r="S43" s="535"/>
      <c r="T43" s="535"/>
    </row>
    <row r="44" spans="1:20" customFormat="1" ht="16.899999999999999" customHeight="1" x14ac:dyDescent="0.4">
      <c r="A44" s="93" t="s">
        <v>161</v>
      </c>
      <c r="B44" s="48" t="s">
        <v>107</v>
      </c>
      <c r="C44" s="41"/>
      <c r="D44" s="45">
        <v>0.21099999999999999</v>
      </c>
      <c r="E44" s="45">
        <v>0.24199999999999999</v>
      </c>
      <c r="F44" s="45">
        <v>0.23499999999999999</v>
      </c>
      <c r="G44" s="45">
        <v>0.251</v>
      </c>
      <c r="H44" s="45">
        <v>0.25900000000000001</v>
      </c>
      <c r="I44" s="45">
        <v>0.34200000000000003</v>
      </c>
      <c r="J44" s="45">
        <v>0.34699999999999998</v>
      </c>
      <c r="K44" s="45">
        <v>3.6709999999999998</v>
      </c>
      <c r="L44" s="45">
        <v>0.35299999999999998</v>
      </c>
      <c r="M44" s="45">
        <v>0.35499999999999998</v>
      </c>
      <c r="N44" s="45">
        <v>0.35099999999999998</v>
      </c>
      <c r="O44" s="376">
        <v>0.35799999999999998</v>
      </c>
      <c r="S44" s="535"/>
      <c r="T44" s="535"/>
    </row>
    <row r="45" spans="1:20" customFormat="1" ht="16.899999999999999" customHeight="1" x14ac:dyDescent="0.4">
      <c r="A45" s="135" t="s">
        <v>148</v>
      </c>
      <c r="B45" s="136" t="s">
        <v>223</v>
      </c>
      <c r="C45" s="140"/>
      <c r="D45" s="146"/>
      <c r="E45" s="146"/>
      <c r="F45" s="146"/>
      <c r="G45" s="146"/>
      <c r="H45" s="146"/>
      <c r="I45" s="146"/>
      <c r="J45" s="146"/>
      <c r="K45" s="146"/>
      <c r="L45" s="146"/>
      <c r="M45" s="146"/>
      <c r="N45" s="146"/>
      <c r="O45" s="147"/>
      <c r="S45" s="492"/>
      <c r="T45" s="492"/>
    </row>
    <row r="46" spans="1:20" ht="16.899999999999999" customHeight="1" x14ac:dyDescent="0.25">
      <c r="A46" s="112" t="s">
        <v>21</v>
      </c>
      <c r="B46" s="112" t="s">
        <v>133</v>
      </c>
      <c r="C46" s="35"/>
      <c r="D46" s="377">
        <v>445157</v>
      </c>
      <c r="E46" s="377">
        <v>404107</v>
      </c>
      <c r="F46" s="377">
        <v>702656</v>
      </c>
      <c r="G46" s="377">
        <v>513397</v>
      </c>
      <c r="H46" s="377">
        <v>416450</v>
      </c>
      <c r="I46" s="377">
        <v>915330</v>
      </c>
      <c r="J46" s="377">
        <v>555472</v>
      </c>
      <c r="K46" s="377">
        <v>541939</v>
      </c>
      <c r="L46" s="377">
        <v>780983</v>
      </c>
      <c r="M46" s="377">
        <v>719223</v>
      </c>
      <c r="N46" s="377">
        <v>991608</v>
      </c>
      <c r="O46" s="814"/>
    </row>
    <row r="47" spans="1:20" ht="16.899999999999999" customHeight="1" x14ac:dyDescent="0.25">
      <c r="A47" s="50" t="s">
        <v>197</v>
      </c>
      <c r="B47" s="40" t="s">
        <v>234</v>
      </c>
      <c r="C47" s="51"/>
      <c r="D47" s="378">
        <v>11.01</v>
      </c>
      <c r="E47" s="378">
        <v>9.17</v>
      </c>
      <c r="F47" s="378">
        <v>13.56</v>
      </c>
      <c r="G47" s="378">
        <v>9.73</v>
      </c>
      <c r="H47" s="378">
        <v>6.45</v>
      </c>
      <c r="I47" s="378">
        <v>18.48</v>
      </c>
      <c r="J47" s="378">
        <v>10.97</v>
      </c>
      <c r="K47" s="378">
        <v>113.09</v>
      </c>
      <c r="L47" s="378">
        <v>10.77</v>
      </c>
      <c r="M47" s="378">
        <v>8.3748782304738985</v>
      </c>
      <c r="N47" s="378">
        <v>8.8447019576858921</v>
      </c>
      <c r="O47" s="815"/>
      <c r="S47" s="501"/>
      <c r="T47" s="501"/>
    </row>
    <row r="48" spans="1:20" ht="16.899999999999999" customHeight="1" x14ac:dyDescent="0.25">
      <c r="A48" s="116" t="s">
        <v>198</v>
      </c>
      <c r="B48" s="117" t="s">
        <v>287</v>
      </c>
      <c r="C48" s="420"/>
      <c r="D48" s="421">
        <v>1.37</v>
      </c>
      <c r="E48" s="421">
        <v>1.1200000000000001</v>
      </c>
      <c r="F48" s="421">
        <v>1.75</v>
      </c>
      <c r="G48" s="421">
        <v>1.19</v>
      </c>
      <c r="H48" s="421">
        <v>0.74</v>
      </c>
      <c r="I48" s="421">
        <v>1.59</v>
      </c>
      <c r="J48" s="421">
        <v>0.82</v>
      </c>
      <c r="K48" s="421">
        <v>0.71</v>
      </c>
      <c r="L48" s="421">
        <v>0.89</v>
      </c>
      <c r="M48" s="421">
        <v>0.69253587065713906</v>
      </c>
      <c r="N48" s="421">
        <v>0.87893777207813173</v>
      </c>
      <c r="O48" s="815"/>
      <c r="S48" s="501"/>
      <c r="T48" s="501"/>
    </row>
    <row r="49" spans="1:20" ht="16.899999999999999" customHeight="1" x14ac:dyDescent="0.25">
      <c r="A49" s="413" t="s">
        <v>246</v>
      </c>
      <c r="B49" s="48" t="s">
        <v>288</v>
      </c>
      <c r="C49" s="87"/>
      <c r="D49" s="473"/>
      <c r="E49" s="473"/>
      <c r="F49" s="473"/>
      <c r="G49" s="473"/>
      <c r="H49" s="473"/>
      <c r="I49" s="473"/>
      <c r="J49" s="474">
        <v>0.626</v>
      </c>
      <c r="K49" s="474">
        <v>0.63100000000000001</v>
      </c>
      <c r="L49" s="474">
        <v>0.92</v>
      </c>
      <c r="M49" s="474">
        <v>0.88500000000000001</v>
      </c>
      <c r="N49" s="474">
        <v>1.226</v>
      </c>
      <c r="O49" s="816"/>
      <c r="S49" s="307"/>
      <c r="T49" s="307"/>
    </row>
    <row r="50" spans="1:20" s="16" customFormat="1" ht="16.899999999999999" customHeight="1" x14ac:dyDescent="0.25">
      <c r="A50" s="148" t="s">
        <v>147</v>
      </c>
      <c r="B50" s="149" t="s">
        <v>71</v>
      </c>
      <c r="C50" s="150"/>
      <c r="D50" s="151"/>
      <c r="E50" s="151"/>
      <c r="F50" s="151"/>
      <c r="G50" s="151"/>
      <c r="H50" s="151"/>
      <c r="I50" s="151"/>
      <c r="J50" s="151"/>
      <c r="K50" s="151"/>
      <c r="L50" s="151"/>
      <c r="M50" s="151"/>
      <c r="N50" s="151"/>
      <c r="O50" s="152"/>
      <c r="S50" s="532"/>
      <c r="T50" s="532"/>
    </row>
    <row r="51" spans="1:20" ht="16.899999999999999" customHeight="1" x14ac:dyDescent="0.25">
      <c r="A51" s="415" t="s">
        <v>240</v>
      </c>
      <c r="B51" s="40" t="s">
        <v>253</v>
      </c>
      <c r="C51" s="51"/>
      <c r="D51" s="371">
        <v>121.11</v>
      </c>
      <c r="E51" s="371">
        <v>108.79</v>
      </c>
      <c r="F51" s="371">
        <v>112.17</v>
      </c>
      <c r="G51" s="371">
        <v>110.45</v>
      </c>
      <c r="H51" s="371">
        <v>109.03</v>
      </c>
      <c r="I51" s="371">
        <v>106.77</v>
      </c>
      <c r="J51" s="371">
        <v>109.9</v>
      </c>
      <c r="K51" s="371">
        <v>131.63</v>
      </c>
      <c r="L51" s="371">
        <v>140.66999999999999</v>
      </c>
      <c r="M51" s="371">
        <v>151.68</v>
      </c>
      <c r="N51" s="371">
        <v>149.62</v>
      </c>
      <c r="O51" s="811"/>
      <c r="S51" s="501"/>
      <c r="T51" s="501"/>
    </row>
    <row r="52" spans="1:20" ht="16.899999999999999" customHeight="1" x14ac:dyDescent="0.25">
      <c r="A52" s="416" t="s">
        <v>241</v>
      </c>
      <c r="B52" s="117" t="s">
        <v>254</v>
      </c>
      <c r="C52" s="420"/>
      <c r="D52" s="88">
        <v>120.54</v>
      </c>
      <c r="E52" s="88">
        <v>116.53</v>
      </c>
      <c r="F52" s="88">
        <v>113.05</v>
      </c>
      <c r="G52" s="88">
        <v>110.91</v>
      </c>
      <c r="H52" s="88">
        <v>109.55</v>
      </c>
      <c r="I52" s="88">
        <v>103.52</v>
      </c>
      <c r="J52" s="88">
        <v>115.02</v>
      </c>
      <c r="K52" s="88">
        <v>132.69999999999999</v>
      </c>
      <c r="L52" s="88">
        <v>141.82</v>
      </c>
      <c r="M52" s="88">
        <v>158.16999999999999</v>
      </c>
      <c r="N52" s="88">
        <v>156.54</v>
      </c>
      <c r="O52" s="812"/>
      <c r="S52" s="501"/>
      <c r="T52" s="501"/>
    </row>
    <row r="53" spans="1:20" ht="16.899999999999999" customHeight="1" x14ac:dyDescent="0.25">
      <c r="A53" s="413" t="s">
        <v>199</v>
      </c>
      <c r="B53" s="48" t="s">
        <v>200</v>
      </c>
      <c r="C53" s="87"/>
      <c r="D53" s="414">
        <v>4124</v>
      </c>
      <c r="E53" s="414">
        <v>5430</v>
      </c>
      <c r="F53" s="414">
        <v>6035</v>
      </c>
      <c r="G53" s="414">
        <v>7016</v>
      </c>
      <c r="H53" s="414">
        <v>7365</v>
      </c>
      <c r="I53" s="414">
        <v>7438</v>
      </c>
      <c r="J53" s="414">
        <v>7634</v>
      </c>
      <c r="K53" s="414">
        <v>7878</v>
      </c>
      <c r="L53" s="414">
        <v>7876</v>
      </c>
      <c r="M53" s="414">
        <v>8146</v>
      </c>
      <c r="N53" s="414">
        <v>8583</v>
      </c>
      <c r="O53" s="813"/>
    </row>
    <row r="54" spans="1:20" ht="16.899999999999999" customHeight="1" x14ac:dyDescent="0.25">
      <c r="A54" s="57" t="s">
        <v>272</v>
      </c>
      <c r="C54" s="4"/>
    </row>
    <row r="55" spans="1:20" ht="16.899999999999999" customHeight="1" x14ac:dyDescent="0.2">
      <c r="A55" s="89" t="s">
        <v>446</v>
      </c>
      <c r="C55" s="4"/>
    </row>
    <row r="56" spans="1:20" ht="16.899999999999999" customHeight="1" x14ac:dyDescent="0.25">
      <c r="A56" s="475" t="s">
        <v>273</v>
      </c>
      <c r="C56" s="4"/>
    </row>
    <row r="57" spans="1:20" ht="16.899999999999999" customHeight="1" x14ac:dyDescent="0.2">
      <c r="A57" s="89" t="s">
        <v>324</v>
      </c>
      <c r="C57" s="4"/>
    </row>
    <row r="58" spans="1:20" customFormat="1" ht="16.899999999999999" customHeight="1" x14ac:dyDescent="0.4">
      <c r="A58" s="89"/>
      <c r="S58" s="492"/>
      <c r="T58" s="492"/>
    </row>
    <row r="59" spans="1:20" ht="18.75" x14ac:dyDescent="0.4">
      <c r="A59" s="417"/>
      <c r="C59"/>
      <c r="D59" s="29"/>
      <c r="E59" s="29"/>
      <c r="F59" s="29"/>
      <c r="G59" s="29"/>
      <c r="H59" s="29"/>
      <c r="I59" s="29"/>
      <c r="J59" s="29"/>
      <c r="K59" s="29"/>
      <c r="L59" s="491"/>
      <c r="M59" s="491"/>
      <c r="N59" s="491"/>
      <c r="O59" s="491"/>
      <c r="P59" s="529"/>
    </row>
    <row r="60" spans="1:20" x14ac:dyDescent="0.25">
      <c r="D60" s="15"/>
      <c r="E60" s="15"/>
      <c r="F60" s="15"/>
      <c r="G60" s="15"/>
      <c r="H60" s="15"/>
      <c r="I60" s="15"/>
      <c r="J60" s="15"/>
      <c r="K60" s="15"/>
      <c r="L60" s="15"/>
      <c r="M60" s="15"/>
      <c r="N60" s="15"/>
      <c r="O60" s="15"/>
    </row>
  </sheetData>
  <mergeCells count="6">
    <mergeCell ref="O6:O21"/>
    <mergeCell ref="O51:O53"/>
    <mergeCell ref="O46:O49"/>
    <mergeCell ref="O41:O43"/>
    <mergeCell ref="O32:O35"/>
    <mergeCell ref="O26:O30"/>
  </mergeCells>
  <phoneticPr fontId="2"/>
  <pageMargins left="0.7" right="0.7" top="0.75" bottom="0.75" header="0.3" footer="0.3"/>
  <pageSetup paperSize="8" scale="76" firstPageNumber="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47"/>
  <sheetViews>
    <sheetView view="pageBreakPreview" zoomScaleNormal="85" zoomScaleSheetLayoutView="100" workbookViewId="0">
      <pane xSplit="3" ySplit="5" topLeftCell="D6" activePane="bottomRight" state="frozen"/>
      <selection activeCell="N16" sqref="N16"/>
      <selection pane="topRight" activeCell="N16" sqref="N16"/>
      <selection pane="bottomLeft" activeCell="N16" sqref="N16"/>
      <selection pane="bottomRight"/>
    </sheetView>
  </sheetViews>
  <sheetFormatPr defaultColWidth="9" defaultRowHeight="15.75" x14ac:dyDescent="0.25"/>
  <cols>
    <col min="1" max="1" width="30" style="2" customWidth="1"/>
    <col min="2" max="2" width="45" style="4" customWidth="1"/>
    <col min="3" max="3" width="3.75" style="14" bestFit="1" customWidth="1"/>
    <col min="4" max="12" width="10" style="16" customWidth="1"/>
    <col min="13" max="16384" width="9" style="4"/>
  </cols>
  <sheetData>
    <row r="1" spans="1:16" ht="17.25" customHeight="1" x14ac:dyDescent="0.3">
      <c r="A1" s="30"/>
      <c r="B1" s="8"/>
      <c r="C1" s="9"/>
      <c r="N1" s="11"/>
      <c r="O1" s="11"/>
      <c r="P1" s="11"/>
    </row>
    <row r="2" spans="1:16" s="2" customFormat="1" ht="17.25" customHeight="1" x14ac:dyDescent="0.25">
      <c r="A2" s="167" t="s">
        <v>478</v>
      </c>
      <c r="B2" s="184"/>
      <c r="C2" s="316" t="s">
        <v>142</v>
      </c>
      <c r="D2" s="100" t="s">
        <v>231</v>
      </c>
      <c r="E2" s="188"/>
      <c r="F2" s="188"/>
      <c r="G2" s="188"/>
      <c r="H2" s="188"/>
      <c r="I2" s="188"/>
      <c r="J2" s="188"/>
      <c r="K2" s="188"/>
      <c r="L2" s="603"/>
      <c r="N2" s="246"/>
      <c r="O2" s="181"/>
      <c r="P2" s="181"/>
    </row>
    <row r="3" spans="1:16" s="2" customFormat="1" ht="17.25" customHeight="1" x14ac:dyDescent="0.25">
      <c r="A3" s="313" t="s">
        <v>209</v>
      </c>
      <c r="B3" s="185"/>
      <c r="C3" s="178" t="s">
        <v>221</v>
      </c>
      <c r="D3" s="504" t="s">
        <v>325</v>
      </c>
      <c r="E3" s="342"/>
      <c r="F3" s="342"/>
      <c r="G3" s="342"/>
      <c r="H3" s="342"/>
      <c r="I3" s="342"/>
      <c r="J3" s="342"/>
      <c r="K3" s="342"/>
      <c r="L3" s="604"/>
      <c r="N3" s="246"/>
      <c r="O3" s="181"/>
      <c r="P3" s="181"/>
    </row>
    <row r="4" spans="1:16" ht="17.25" customHeight="1" x14ac:dyDescent="0.25">
      <c r="A4" s="313"/>
      <c r="B4" s="185"/>
      <c r="C4" s="178"/>
      <c r="D4" s="27" t="s">
        <v>303</v>
      </c>
      <c r="E4" s="26" t="s">
        <v>304</v>
      </c>
      <c r="F4" s="26" t="s">
        <v>305</v>
      </c>
      <c r="G4" s="26" t="s">
        <v>306</v>
      </c>
      <c r="H4" s="27" t="s">
        <v>308</v>
      </c>
      <c r="I4" s="26" t="s">
        <v>315</v>
      </c>
      <c r="J4" s="26" t="s">
        <v>316</v>
      </c>
      <c r="K4" s="28" t="s">
        <v>317</v>
      </c>
      <c r="L4" s="509" t="s">
        <v>307</v>
      </c>
      <c r="N4" s="11"/>
      <c r="O4" s="11"/>
      <c r="P4" s="11"/>
    </row>
    <row r="5" spans="1:16" s="57" customFormat="1" ht="17.25" customHeight="1" x14ac:dyDescent="0.25">
      <c r="A5" s="189"/>
      <c r="B5" s="104"/>
      <c r="C5" s="176"/>
      <c r="D5" s="19" t="s">
        <v>328</v>
      </c>
      <c r="E5" s="21" t="s">
        <v>329</v>
      </c>
      <c r="F5" s="21" t="s">
        <v>330</v>
      </c>
      <c r="G5" s="21" t="s">
        <v>331</v>
      </c>
      <c r="H5" s="526" t="s">
        <v>456</v>
      </c>
      <c r="I5" s="21" t="s">
        <v>457</v>
      </c>
      <c r="J5" s="21" t="s">
        <v>458</v>
      </c>
      <c r="K5" s="34" t="s">
        <v>459</v>
      </c>
      <c r="L5" s="510" t="s">
        <v>460</v>
      </c>
      <c r="N5" s="11"/>
      <c r="O5" s="11"/>
      <c r="P5" s="11"/>
    </row>
    <row r="6" spans="1:16" s="16" customFormat="1" ht="17.25" customHeight="1" x14ac:dyDescent="0.25">
      <c r="A6" s="130" t="s">
        <v>16</v>
      </c>
      <c r="B6" s="131" t="s">
        <v>479</v>
      </c>
      <c r="C6" s="132"/>
      <c r="D6" s="493"/>
      <c r="E6" s="153"/>
      <c r="F6" s="153"/>
      <c r="G6" s="153"/>
      <c r="H6" s="493"/>
      <c r="I6" s="153"/>
      <c r="J6" s="153"/>
      <c r="K6" s="154"/>
      <c r="L6" s="511"/>
      <c r="N6" s="305"/>
      <c r="O6" s="305"/>
      <c r="P6" s="305"/>
    </row>
    <row r="7" spans="1:16" ht="18" customHeight="1" x14ac:dyDescent="0.25">
      <c r="A7" s="112" t="s">
        <v>4</v>
      </c>
      <c r="B7" s="113" t="s">
        <v>75</v>
      </c>
      <c r="C7" s="35"/>
      <c r="D7" s="388">
        <v>334274</v>
      </c>
      <c r="E7" s="366">
        <v>331612</v>
      </c>
      <c r="F7" s="366">
        <v>345942</v>
      </c>
      <c r="G7" s="366">
        <v>356806</v>
      </c>
      <c r="H7" s="388">
        <v>347586</v>
      </c>
      <c r="I7" s="366">
        <v>345693</v>
      </c>
      <c r="J7" s="366">
        <v>346827</v>
      </c>
      <c r="K7" s="36">
        <v>417562</v>
      </c>
      <c r="L7" s="512">
        <v>388407</v>
      </c>
      <c r="N7" s="305"/>
      <c r="O7" s="305"/>
      <c r="P7" s="305"/>
    </row>
    <row r="8" spans="1:16" ht="18" customHeight="1" x14ac:dyDescent="0.25">
      <c r="A8" s="50" t="s">
        <v>11</v>
      </c>
      <c r="B8" s="40" t="s">
        <v>82</v>
      </c>
      <c r="C8" s="37"/>
      <c r="D8" s="381">
        <v>262131</v>
      </c>
      <c r="E8" s="38">
        <v>269274</v>
      </c>
      <c r="F8" s="38">
        <v>271962</v>
      </c>
      <c r="G8" s="38">
        <v>285039</v>
      </c>
      <c r="H8" s="381">
        <v>270404</v>
      </c>
      <c r="I8" s="38">
        <v>267367</v>
      </c>
      <c r="J8" s="38">
        <v>275007</v>
      </c>
      <c r="K8" s="39">
        <v>316638</v>
      </c>
      <c r="L8" s="507">
        <v>296151</v>
      </c>
      <c r="N8" s="305"/>
      <c r="O8" s="305"/>
      <c r="P8" s="305"/>
    </row>
    <row r="9" spans="1:16" ht="18" customHeight="1" x14ac:dyDescent="0.25">
      <c r="A9" s="114" t="s">
        <v>144</v>
      </c>
      <c r="B9" s="476" t="s">
        <v>480</v>
      </c>
      <c r="C9" s="37"/>
      <c r="D9" s="381">
        <v>29362</v>
      </c>
      <c r="E9" s="38">
        <v>31338</v>
      </c>
      <c r="F9" s="38">
        <v>31164</v>
      </c>
      <c r="G9" s="38">
        <v>31716</v>
      </c>
      <c r="H9" s="381">
        <v>30684</v>
      </c>
      <c r="I9" s="38">
        <v>29536</v>
      </c>
      <c r="J9" s="38">
        <v>30798</v>
      </c>
      <c r="K9" s="39">
        <v>33868</v>
      </c>
      <c r="L9" s="507">
        <v>34292</v>
      </c>
      <c r="N9" s="305"/>
      <c r="O9" s="305"/>
      <c r="P9" s="305"/>
    </row>
    <row r="10" spans="1:16" ht="18" customHeight="1" x14ac:dyDescent="0.25">
      <c r="A10" s="50" t="s">
        <v>5</v>
      </c>
      <c r="B10" s="40" t="s">
        <v>78</v>
      </c>
      <c r="C10" s="37"/>
      <c r="D10" s="381">
        <v>72142</v>
      </c>
      <c r="E10" s="38">
        <v>62338</v>
      </c>
      <c r="F10" s="38">
        <v>73979</v>
      </c>
      <c r="G10" s="38">
        <v>71766</v>
      </c>
      <c r="H10" s="381">
        <v>77182</v>
      </c>
      <c r="I10" s="38">
        <v>78326</v>
      </c>
      <c r="J10" s="38">
        <v>71819</v>
      </c>
      <c r="K10" s="39">
        <v>100924</v>
      </c>
      <c r="L10" s="507">
        <v>92255</v>
      </c>
      <c r="N10" s="305"/>
      <c r="O10" s="305"/>
      <c r="P10" s="305"/>
    </row>
    <row r="11" spans="1:16" ht="18" customHeight="1" x14ac:dyDescent="0.25">
      <c r="A11" s="50" t="s">
        <v>6</v>
      </c>
      <c r="B11" s="40" t="s">
        <v>83</v>
      </c>
      <c r="C11" s="37"/>
      <c r="D11" s="381">
        <v>37685</v>
      </c>
      <c r="E11" s="38">
        <v>40498</v>
      </c>
      <c r="F11" s="38">
        <v>39819</v>
      </c>
      <c r="G11" s="38">
        <v>45163</v>
      </c>
      <c r="H11" s="381">
        <v>41869</v>
      </c>
      <c r="I11" s="38">
        <v>41120</v>
      </c>
      <c r="J11" s="38">
        <v>42948</v>
      </c>
      <c r="K11" s="39">
        <v>54008</v>
      </c>
      <c r="L11" s="507">
        <v>45952</v>
      </c>
      <c r="N11" s="305"/>
      <c r="O11" s="305"/>
      <c r="P11" s="305"/>
    </row>
    <row r="12" spans="1:16" ht="18" customHeight="1" x14ac:dyDescent="0.25">
      <c r="A12" s="114" t="s">
        <v>19</v>
      </c>
      <c r="B12" s="115" t="s">
        <v>84</v>
      </c>
      <c r="C12" s="37"/>
      <c r="D12" s="381">
        <v>21543</v>
      </c>
      <c r="E12" s="38">
        <v>23416</v>
      </c>
      <c r="F12" s="38">
        <v>22104</v>
      </c>
      <c r="G12" s="38">
        <v>24963</v>
      </c>
      <c r="H12" s="381">
        <v>23912</v>
      </c>
      <c r="I12" s="38">
        <v>24274</v>
      </c>
      <c r="J12" s="38">
        <v>24175</v>
      </c>
      <c r="K12" s="39">
        <v>27950</v>
      </c>
      <c r="L12" s="507">
        <v>26337</v>
      </c>
      <c r="N12" s="305"/>
      <c r="O12" s="305"/>
      <c r="P12" s="305"/>
    </row>
    <row r="13" spans="1:16" ht="18" customHeight="1" x14ac:dyDescent="0.25">
      <c r="A13" s="114" t="s">
        <v>20</v>
      </c>
      <c r="B13" s="115" t="s">
        <v>85</v>
      </c>
      <c r="C13" s="37"/>
      <c r="D13" s="381">
        <v>16356</v>
      </c>
      <c r="E13" s="38">
        <v>17166</v>
      </c>
      <c r="F13" s="38">
        <v>17030</v>
      </c>
      <c r="G13" s="38">
        <v>17942</v>
      </c>
      <c r="H13" s="381">
        <v>17802</v>
      </c>
      <c r="I13" s="38">
        <v>17370</v>
      </c>
      <c r="J13" s="38">
        <v>18741</v>
      </c>
      <c r="K13" s="39">
        <v>19586</v>
      </c>
      <c r="L13" s="507">
        <v>19443</v>
      </c>
      <c r="N13" s="305"/>
      <c r="O13" s="305"/>
      <c r="P13" s="305"/>
    </row>
    <row r="14" spans="1:16" ht="18" customHeight="1" x14ac:dyDescent="0.25">
      <c r="A14" s="114" t="s">
        <v>12</v>
      </c>
      <c r="B14" s="115" t="s">
        <v>86</v>
      </c>
      <c r="C14" s="37"/>
      <c r="D14" s="381">
        <v>-214</v>
      </c>
      <c r="E14" s="38">
        <v>-84</v>
      </c>
      <c r="F14" s="38">
        <v>684</v>
      </c>
      <c r="G14" s="38">
        <v>2256</v>
      </c>
      <c r="H14" s="381">
        <v>154</v>
      </c>
      <c r="I14" s="38">
        <v>-525</v>
      </c>
      <c r="J14" s="38">
        <v>30</v>
      </c>
      <c r="K14" s="39">
        <v>6472</v>
      </c>
      <c r="L14" s="507">
        <v>171</v>
      </c>
      <c r="N14" s="305"/>
      <c r="O14" s="305"/>
      <c r="P14" s="305"/>
    </row>
    <row r="15" spans="1:16" ht="18" customHeight="1" x14ac:dyDescent="0.25">
      <c r="A15" s="50" t="s">
        <v>7</v>
      </c>
      <c r="B15" s="40" t="s">
        <v>80</v>
      </c>
      <c r="C15" s="37"/>
      <c r="D15" s="381">
        <v>34457</v>
      </c>
      <c r="E15" s="38">
        <v>21839</v>
      </c>
      <c r="F15" s="38">
        <v>34159</v>
      </c>
      <c r="G15" s="38">
        <v>26603</v>
      </c>
      <c r="H15" s="381">
        <v>35312</v>
      </c>
      <c r="I15" s="38">
        <v>37206</v>
      </c>
      <c r="J15" s="38">
        <v>28871</v>
      </c>
      <c r="K15" s="39">
        <v>46915</v>
      </c>
      <c r="L15" s="507">
        <v>46303</v>
      </c>
      <c r="N15" s="305"/>
      <c r="O15" s="305"/>
      <c r="P15" s="305"/>
    </row>
    <row r="16" spans="1:16" ht="18" customHeight="1" x14ac:dyDescent="0.25">
      <c r="A16" s="50" t="s">
        <v>64</v>
      </c>
      <c r="B16" s="40" t="s">
        <v>87</v>
      </c>
      <c r="C16" s="37"/>
      <c r="D16" s="381">
        <v>3731</v>
      </c>
      <c r="E16" s="38">
        <v>3662</v>
      </c>
      <c r="F16" s="38">
        <v>3852</v>
      </c>
      <c r="G16" s="38">
        <v>3964</v>
      </c>
      <c r="H16" s="381">
        <v>1969</v>
      </c>
      <c r="I16" s="38">
        <v>2744</v>
      </c>
      <c r="J16" s="38">
        <v>5314</v>
      </c>
      <c r="K16" s="39">
        <v>5083</v>
      </c>
      <c r="L16" s="507">
        <v>4753</v>
      </c>
      <c r="N16" s="305"/>
      <c r="O16" s="305"/>
      <c r="P16" s="305"/>
    </row>
    <row r="17" spans="1:16" ht="18" customHeight="1" x14ac:dyDescent="0.25">
      <c r="A17" s="50" t="s">
        <v>8</v>
      </c>
      <c r="B17" s="40" t="s">
        <v>66</v>
      </c>
      <c r="C17" s="37"/>
      <c r="D17" s="381">
        <v>38189</v>
      </c>
      <c r="E17" s="38">
        <v>25502</v>
      </c>
      <c r="F17" s="38">
        <v>38012</v>
      </c>
      <c r="G17" s="38">
        <v>30568</v>
      </c>
      <c r="H17" s="381">
        <v>37282</v>
      </c>
      <c r="I17" s="38">
        <v>39950</v>
      </c>
      <c r="J17" s="38">
        <v>34185</v>
      </c>
      <c r="K17" s="39">
        <v>51998</v>
      </c>
      <c r="L17" s="507">
        <v>51057</v>
      </c>
      <c r="N17" s="305"/>
      <c r="O17" s="305"/>
      <c r="P17" s="305"/>
    </row>
    <row r="18" spans="1:16" ht="18" customHeight="1" x14ac:dyDescent="0.25">
      <c r="A18" s="50" t="s">
        <v>13</v>
      </c>
      <c r="B18" s="40" t="s">
        <v>88</v>
      </c>
      <c r="C18" s="37"/>
      <c r="D18" s="381">
        <v>-54</v>
      </c>
      <c r="E18" s="38">
        <v>6746</v>
      </c>
      <c r="F18" s="38">
        <v>4525</v>
      </c>
      <c r="G18" s="38">
        <v>1923</v>
      </c>
      <c r="H18" s="381">
        <v>-126</v>
      </c>
      <c r="I18" s="38">
        <v>63196</v>
      </c>
      <c r="J18" s="38">
        <v>217</v>
      </c>
      <c r="K18" s="39">
        <v>-70800</v>
      </c>
      <c r="L18" s="507">
        <v>1525</v>
      </c>
      <c r="N18" s="305"/>
      <c r="O18" s="305"/>
      <c r="P18" s="305"/>
    </row>
    <row r="19" spans="1:16" ht="18" customHeight="1" x14ac:dyDescent="0.25">
      <c r="A19" s="50" t="s">
        <v>28</v>
      </c>
      <c r="B19" s="40" t="s">
        <v>89</v>
      </c>
      <c r="C19" s="37"/>
      <c r="D19" s="381">
        <v>38134</v>
      </c>
      <c r="E19" s="38">
        <v>32249</v>
      </c>
      <c r="F19" s="38">
        <v>42537</v>
      </c>
      <c r="G19" s="38">
        <v>32492</v>
      </c>
      <c r="H19" s="381">
        <v>37155</v>
      </c>
      <c r="I19" s="38">
        <v>103147</v>
      </c>
      <c r="J19" s="38">
        <v>34403</v>
      </c>
      <c r="K19" s="39">
        <v>-18801</v>
      </c>
      <c r="L19" s="507">
        <v>52582</v>
      </c>
      <c r="N19" s="305"/>
      <c r="O19" s="305"/>
      <c r="P19" s="305"/>
    </row>
    <row r="20" spans="1:16" ht="18" customHeight="1" x14ac:dyDescent="0.25">
      <c r="A20" s="50" t="s">
        <v>481</v>
      </c>
      <c r="B20" s="40" t="s">
        <v>90</v>
      </c>
      <c r="C20" s="37"/>
      <c r="D20" s="381">
        <v>11482</v>
      </c>
      <c r="E20" s="38">
        <v>8845</v>
      </c>
      <c r="F20" s="38">
        <v>11954</v>
      </c>
      <c r="G20" s="38">
        <v>18358</v>
      </c>
      <c r="H20" s="381">
        <v>11273</v>
      </c>
      <c r="I20" s="38">
        <v>31288</v>
      </c>
      <c r="J20" s="38">
        <v>9966</v>
      </c>
      <c r="K20" s="39">
        <v>-14883</v>
      </c>
      <c r="L20" s="507">
        <v>13398</v>
      </c>
      <c r="N20" s="305"/>
      <c r="O20" s="305"/>
      <c r="P20" s="305"/>
    </row>
    <row r="21" spans="1:16" ht="18" customHeight="1" x14ac:dyDescent="0.25">
      <c r="A21" s="50" t="s">
        <v>482</v>
      </c>
      <c r="B21" s="40" t="s">
        <v>91</v>
      </c>
      <c r="C21" s="37"/>
      <c r="D21" s="381">
        <v>26651</v>
      </c>
      <c r="E21" s="38">
        <v>23403</v>
      </c>
      <c r="F21" s="38">
        <v>30583</v>
      </c>
      <c r="G21" s="38">
        <v>14133</v>
      </c>
      <c r="H21" s="381">
        <v>25882</v>
      </c>
      <c r="I21" s="38">
        <v>71858</v>
      </c>
      <c r="J21" s="38">
        <v>24437</v>
      </c>
      <c r="K21" s="39">
        <v>-3919</v>
      </c>
      <c r="L21" s="507">
        <v>39184</v>
      </c>
      <c r="N21" s="305"/>
      <c r="O21" s="305"/>
      <c r="P21" s="305"/>
    </row>
    <row r="22" spans="1:16" ht="18" customHeight="1" x14ac:dyDescent="0.25">
      <c r="A22" s="50" t="s">
        <v>29</v>
      </c>
      <c r="B22" s="40" t="s">
        <v>92</v>
      </c>
      <c r="C22" s="37"/>
      <c r="D22" s="381">
        <v>3643</v>
      </c>
      <c r="E22" s="38">
        <v>3295</v>
      </c>
      <c r="F22" s="38">
        <v>1662</v>
      </c>
      <c r="G22" s="38">
        <v>891</v>
      </c>
      <c r="H22" s="381">
        <v>3800</v>
      </c>
      <c r="I22" s="38">
        <v>1141</v>
      </c>
      <c r="J22" s="38">
        <v>1329</v>
      </c>
      <c r="K22" s="39">
        <v>689</v>
      </c>
      <c r="L22" s="507">
        <v>4054</v>
      </c>
      <c r="N22" s="305"/>
      <c r="O22" s="305"/>
      <c r="P22" s="305"/>
    </row>
    <row r="23" spans="1:16" ht="18" customHeight="1" x14ac:dyDescent="0.25">
      <c r="A23" s="93" t="s">
        <v>175</v>
      </c>
      <c r="B23" s="48" t="s">
        <v>93</v>
      </c>
      <c r="C23" s="41"/>
      <c r="D23" s="382">
        <v>23008</v>
      </c>
      <c r="E23" s="42">
        <v>20107</v>
      </c>
      <c r="F23" s="42">
        <v>28920</v>
      </c>
      <c r="G23" s="42">
        <v>13241</v>
      </c>
      <c r="H23" s="382">
        <v>22082</v>
      </c>
      <c r="I23" s="42">
        <v>70717</v>
      </c>
      <c r="J23" s="42">
        <v>23108</v>
      </c>
      <c r="K23" s="43">
        <v>-4608</v>
      </c>
      <c r="L23" s="513">
        <v>35129</v>
      </c>
      <c r="N23" s="305"/>
      <c r="O23" s="305"/>
      <c r="P23" s="305"/>
    </row>
    <row r="24" spans="1:16" ht="18" customHeight="1" x14ac:dyDescent="0.25">
      <c r="A24" s="125" t="s">
        <v>145</v>
      </c>
      <c r="B24" s="126" t="s">
        <v>483</v>
      </c>
      <c r="C24" s="155"/>
      <c r="D24" s="157"/>
      <c r="E24" s="156"/>
      <c r="F24" s="156"/>
      <c r="G24" s="156"/>
      <c r="H24" s="157"/>
      <c r="I24" s="156"/>
      <c r="J24" s="156"/>
      <c r="K24" s="198"/>
      <c r="L24" s="514"/>
      <c r="N24" s="305"/>
      <c r="O24" s="305"/>
      <c r="P24" s="305"/>
    </row>
    <row r="25" spans="1:16" ht="18" customHeight="1" x14ac:dyDescent="0.25">
      <c r="A25" s="120" t="s">
        <v>17</v>
      </c>
      <c r="B25" s="121" t="s">
        <v>484</v>
      </c>
      <c r="C25" s="12"/>
      <c r="D25" s="391">
        <v>89354</v>
      </c>
      <c r="E25" s="390">
        <v>93336</v>
      </c>
      <c r="F25" s="390">
        <v>-107239</v>
      </c>
      <c r="G25" s="390">
        <v>122008</v>
      </c>
      <c r="H25" s="391">
        <v>-29245</v>
      </c>
      <c r="I25" s="390">
        <v>180660</v>
      </c>
      <c r="J25" s="390">
        <v>-84218</v>
      </c>
      <c r="K25" s="199">
        <v>59305</v>
      </c>
      <c r="L25" s="515">
        <v>63971</v>
      </c>
      <c r="N25" s="305"/>
      <c r="O25" s="305"/>
      <c r="P25" s="305"/>
    </row>
    <row r="26" spans="1:16" ht="18" customHeight="1" x14ac:dyDescent="0.25">
      <c r="A26" s="135" t="s">
        <v>18</v>
      </c>
      <c r="B26" s="136" t="s">
        <v>485</v>
      </c>
      <c r="C26" s="158"/>
      <c r="D26" s="160"/>
      <c r="E26" s="159"/>
      <c r="F26" s="159"/>
      <c r="G26" s="159"/>
      <c r="H26" s="160"/>
      <c r="I26" s="159"/>
      <c r="J26" s="159"/>
      <c r="K26" s="200"/>
      <c r="L26" s="516"/>
      <c r="N26" s="305"/>
      <c r="O26" s="305"/>
      <c r="P26" s="305"/>
    </row>
    <row r="27" spans="1:16" ht="18" customHeight="1" x14ac:dyDescent="0.25">
      <c r="A27" s="112" t="s">
        <v>0</v>
      </c>
      <c r="B27" s="113" t="s">
        <v>94</v>
      </c>
      <c r="C27" s="35"/>
      <c r="D27" s="388">
        <v>6685162</v>
      </c>
      <c r="E27" s="366">
        <v>6917925</v>
      </c>
      <c r="F27" s="366">
        <v>6563388</v>
      </c>
      <c r="G27" s="366">
        <v>6862861</v>
      </c>
      <c r="H27" s="388">
        <v>6786962</v>
      </c>
      <c r="I27" s="366">
        <v>6848756</v>
      </c>
      <c r="J27" s="366">
        <v>7055886</v>
      </c>
      <c r="K27" s="36">
        <v>7214810</v>
      </c>
      <c r="L27" s="512">
        <v>7437496</v>
      </c>
      <c r="N27" s="305"/>
      <c r="O27" s="305"/>
      <c r="P27" s="305"/>
    </row>
    <row r="28" spans="1:16" ht="18" customHeight="1" x14ac:dyDescent="0.25">
      <c r="A28" s="50" t="s">
        <v>121</v>
      </c>
      <c r="B28" s="40" t="s">
        <v>486</v>
      </c>
      <c r="C28" s="37"/>
      <c r="D28" s="381">
        <v>5941212</v>
      </c>
      <c r="E28" s="38">
        <v>6174429</v>
      </c>
      <c r="F28" s="38">
        <v>5771772</v>
      </c>
      <c r="G28" s="38">
        <v>6059867</v>
      </c>
      <c r="H28" s="381">
        <v>5970025</v>
      </c>
      <c r="I28" s="38">
        <v>5971597</v>
      </c>
      <c r="J28" s="38">
        <v>6145991</v>
      </c>
      <c r="K28" s="39">
        <v>6310722</v>
      </c>
      <c r="L28" s="507">
        <v>6455918</v>
      </c>
      <c r="N28" s="305"/>
      <c r="O28" s="305"/>
      <c r="P28" s="305"/>
    </row>
    <row r="29" spans="1:16" ht="18" customHeight="1" x14ac:dyDescent="0.25">
      <c r="A29" s="50" t="s">
        <v>2</v>
      </c>
      <c r="B29" s="40" t="s">
        <v>96</v>
      </c>
      <c r="C29" s="37"/>
      <c r="D29" s="381">
        <v>4946224</v>
      </c>
      <c r="E29" s="38">
        <v>5068714</v>
      </c>
      <c r="F29" s="38">
        <v>4855761</v>
      </c>
      <c r="G29" s="38">
        <v>4912561</v>
      </c>
      <c r="H29" s="381">
        <v>4987153</v>
      </c>
      <c r="I29" s="38">
        <v>4939046</v>
      </c>
      <c r="J29" s="38">
        <v>5096562</v>
      </c>
      <c r="K29" s="39">
        <v>5142485</v>
      </c>
      <c r="L29" s="507">
        <v>5370925</v>
      </c>
      <c r="N29" s="305"/>
      <c r="O29" s="305"/>
      <c r="P29" s="305"/>
    </row>
    <row r="30" spans="1:16" ht="18" customHeight="1" x14ac:dyDescent="0.25">
      <c r="A30" s="50" t="s">
        <v>3</v>
      </c>
      <c r="B30" s="117" t="s">
        <v>95</v>
      </c>
      <c r="C30" s="37"/>
      <c r="D30" s="381">
        <v>1086332</v>
      </c>
      <c r="E30" s="38">
        <v>1174280</v>
      </c>
      <c r="F30" s="38">
        <v>1054127</v>
      </c>
      <c r="G30" s="38">
        <v>1176889</v>
      </c>
      <c r="H30" s="381">
        <v>1127695</v>
      </c>
      <c r="I30" s="38">
        <v>1172501</v>
      </c>
      <c r="J30" s="38">
        <v>1205000</v>
      </c>
      <c r="K30" s="39">
        <v>1252593</v>
      </c>
      <c r="L30" s="507">
        <v>1291832</v>
      </c>
      <c r="N30" s="305"/>
      <c r="O30" s="305"/>
      <c r="P30" s="305"/>
    </row>
    <row r="31" spans="1:16" ht="18" customHeight="1" x14ac:dyDescent="0.25">
      <c r="A31" s="122" t="s">
        <v>22</v>
      </c>
      <c r="B31" s="119" t="s">
        <v>487</v>
      </c>
      <c r="C31" s="94"/>
      <c r="D31" s="389">
        <v>943888</v>
      </c>
      <c r="E31" s="368">
        <v>1031299</v>
      </c>
      <c r="F31" s="368">
        <v>908112</v>
      </c>
      <c r="G31" s="368">
        <v>1029614</v>
      </c>
      <c r="H31" s="389">
        <v>981658</v>
      </c>
      <c r="I31" s="368">
        <v>1025483</v>
      </c>
      <c r="J31" s="368">
        <v>1057813</v>
      </c>
      <c r="K31" s="106">
        <v>1120503</v>
      </c>
      <c r="L31" s="517">
        <v>1159114</v>
      </c>
      <c r="N31" s="305"/>
      <c r="O31" s="305"/>
      <c r="P31" s="305"/>
    </row>
    <row r="32" spans="1:16" ht="18" customHeight="1" x14ac:dyDescent="0.25">
      <c r="A32" s="125" t="s">
        <v>224</v>
      </c>
      <c r="B32" s="126" t="s">
        <v>488</v>
      </c>
      <c r="C32" s="127"/>
      <c r="D32" s="494"/>
      <c r="E32" s="161"/>
      <c r="F32" s="161"/>
      <c r="G32" s="161"/>
      <c r="H32" s="494"/>
      <c r="I32" s="161"/>
      <c r="J32" s="161"/>
      <c r="K32" s="162"/>
      <c r="L32" s="518"/>
      <c r="N32" s="305"/>
      <c r="O32" s="305"/>
      <c r="P32" s="305"/>
    </row>
    <row r="33" spans="1:16" ht="18" customHeight="1" x14ac:dyDescent="0.25">
      <c r="A33" s="107" t="s">
        <v>238</v>
      </c>
      <c r="B33" s="108" t="s">
        <v>489</v>
      </c>
      <c r="C33" s="124"/>
      <c r="D33" s="387">
        <v>46.98</v>
      </c>
      <c r="E33" s="386">
        <v>41.11</v>
      </c>
      <c r="F33" s="386">
        <v>59.25</v>
      </c>
      <c r="G33" s="386">
        <v>27.17</v>
      </c>
      <c r="H33" s="387">
        <v>45.25</v>
      </c>
      <c r="I33" s="386">
        <v>144.79</v>
      </c>
      <c r="J33" s="386">
        <v>47.25</v>
      </c>
      <c r="K33" s="205">
        <v>-9.4700000000000006</v>
      </c>
      <c r="L33" s="519">
        <v>71.849999999999994</v>
      </c>
      <c r="N33" s="508"/>
      <c r="O33" s="508"/>
      <c r="P33" s="508"/>
    </row>
    <row r="34" spans="1:16" ht="18" customHeight="1" x14ac:dyDescent="0.25">
      <c r="A34" s="125" t="s">
        <v>137</v>
      </c>
      <c r="B34" s="125" t="s">
        <v>490</v>
      </c>
      <c r="C34" s="163"/>
      <c r="D34" s="495"/>
      <c r="E34" s="164"/>
      <c r="F34" s="164"/>
      <c r="G34" s="164"/>
      <c r="H34" s="495"/>
      <c r="I34" s="164"/>
      <c r="J34" s="164"/>
      <c r="K34" s="165"/>
      <c r="L34" s="520"/>
      <c r="N34" s="305"/>
      <c r="O34" s="305"/>
      <c r="P34" s="305"/>
    </row>
    <row r="35" spans="1:16" ht="18" customHeight="1" x14ac:dyDescent="0.25">
      <c r="A35" s="190" t="s">
        <v>9</v>
      </c>
      <c r="B35" s="123" t="s">
        <v>491</v>
      </c>
      <c r="C35" s="110"/>
      <c r="D35" s="496">
        <v>0.10100000000000001</v>
      </c>
      <c r="E35" s="383">
        <v>9.0999999999999998E-2</v>
      </c>
      <c r="F35" s="383">
        <v>0.108</v>
      </c>
      <c r="G35" s="383">
        <v>0.09</v>
      </c>
      <c r="H35" s="650">
        <v>8.7999999999999995E-2</v>
      </c>
      <c r="I35" s="651">
        <v>0.18099999999999999</v>
      </c>
      <c r="J35" s="651">
        <v>0.14799999999999999</v>
      </c>
      <c r="K35" s="652">
        <v>0.104</v>
      </c>
      <c r="L35" s="697">
        <v>0.123</v>
      </c>
      <c r="N35" s="306"/>
      <c r="O35" s="306"/>
      <c r="P35" s="306"/>
    </row>
    <row r="36" spans="1:16" ht="18" customHeight="1" x14ac:dyDescent="0.25">
      <c r="A36" s="50" t="s">
        <v>27</v>
      </c>
      <c r="B36" s="40" t="s">
        <v>492</v>
      </c>
      <c r="C36" s="37"/>
      <c r="D36" s="497">
        <v>1.4E-2</v>
      </c>
      <c r="E36" s="384">
        <v>1.2999999999999999E-2</v>
      </c>
      <c r="F36" s="384">
        <v>1.4999999999999999E-2</v>
      </c>
      <c r="G36" s="384">
        <v>1.2999999999999999E-2</v>
      </c>
      <c r="H36" s="653">
        <v>1.2999999999999999E-2</v>
      </c>
      <c r="I36" s="654">
        <v>2.7E-2</v>
      </c>
      <c r="J36" s="654">
        <v>2.1999999999999999E-2</v>
      </c>
      <c r="K36" s="655">
        <v>1.6E-2</v>
      </c>
      <c r="L36" s="698">
        <v>1.9E-2</v>
      </c>
      <c r="N36" s="306"/>
      <c r="O36" s="306"/>
      <c r="P36" s="306"/>
    </row>
    <row r="37" spans="1:16" ht="18" customHeight="1" x14ac:dyDescent="0.25">
      <c r="A37" s="93" t="s">
        <v>10</v>
      </c>
      <c r="B37" s="48" t="s">
        <v>493</v>
      </c>
      <c r="C37" s="41"/>
      <c r="D37" s="498">
        <v>0.14099999999999999</v>
      </c>
      <c r="E37" s="385">
        <v>0.14899999999999999</v>
      </c>
      <c r="F37" s="385">
        <v>0.13800000000000001</v>
      </c>
      <c r="G37" s="385">
        <v>0.15</v>
      </c>
      <c r="H37" s="656">
        <v>0.14499999999999999</v>
      </c>
      <c r="I37" s="657">
        <v>0.15</v>
      </c>
      <c r="J37" s="657">
        <v>0.15</v>
      </c>
      <c r="K37" s="605">
        <v>0.155</v>
      </c>
      <c r="L37" s="699">
        <v>0.156</v>
      </c>
      <c r="N37" s="306"/>
      <c r="O37" s="306"/>
      <c r="P37" s="306"/>
    </row>
    <row r="38" spans="1:16" ht="18" customHeight="1" x14ac:dyDescent="0.25">
      <c r="A38" s="148" t="s">
        <v>147</v>
      </c>
      <c r="B38" s="149" t="s">
        <v>70</v>
      </c>
      <c r="C38" s="163"/>
      <c r="D38" s="495"/>
      <c r="E38" s="164"/>
      <c r="F38" s="164"/>
      <c r="G38" s="164"/>
      <c r="H38" s="495"/>
      <c r="I38" s="164"/>
      <c r="J38" s="164"/>
      <c r="K38" s="165"/>
      <c r="L38" s="520"/>
      <c r="N38" s="307"/>
      <c r="O38" s="307"/>
      <c r="P38" s="307"/>
    </row>
    <row r="39" spans="1:16" ht="18" customHeight="1" x14ac:dyDescent="0.25">
      <c r="A39" s="415" t="s">
        <v>240</v>
      </c>
      <c r="B39" s="179" t="s">
        <v>494</v>
      </c>
      <c r="C39" s="455"/>
      <c r="D39" s="457">
        <v>148.62</v>
      </c>
      <c r="E39" s="456">
        <v>152.36000000000001</v>
      </c>
      <c r="F39" s="456">
        <v>151.44</v>
      </c>
      <c r="G39" s="456">
        <v>151.68</v>
      </c>
      <c r="H39" s="457">
        <v>152.56</v>
      </c>
      <c r="I39" s="456">
        <v>148.41</v>
      </c>
      <c r="J39" s="456">
        <v>148.09</v>
      </c>
      <c r="K39" s="458">
        <v>149.62</v>
      </c>
      <c r="L39" s="523">
        <v>156.96</v>
      </c>
      <c r="N39" s="501"/>
      <c r="O39" s="501"/>
      <c r="P39" s="501"/>
    </row>
    <row r="40" spans="1:16" ht="18" customHeight="1" x14ac:dyDescent="0.25">
      <c r="A40" s="413" t="s">
        <v>241</v>
      </c>
      <c r="B40" s="180" t="s">
        <v>495</v>
      </c>
      <c r="C40" s="459"/>
      <c r="D40" s="461">
        <v>151.4</v>
      </c>
      <c r="E40" s="460">
        <v>161.13999999999999</v>
      </c>
      <c r="F40" s="460">
        <v>142.82</v>
      </c>
      <c r="G40" s="460">
        <v>158.16999999999999</v>
      </c>
      <c r="H40" s="461">
        <v>149.53</v>
      </c>
      <c r="I40" s="460">
        <v>144.82</v>
      </c>
      <c r="J40" s="460">
        <v>148.88999999999999</v>
      </c>
      <c r="K40" s="462">
        <v>156.54</v>
      </c>
      <c r="L40" s="524">
        <v>159.93</v>
      </c>
      <c r="N40" s="501"/>
      <c r="O40" s="501"/>
      <c r="P40" s="501"/>
    </row>
    <row r="41" spans="1:16" ht="15" customHeight="1" x14ac:dyDescent="0.4">
      <c r="A41" s="103" t="s">
        <v>289</v>
      </c>
      <c r="B41"/>
      <c r="C41"/>
      <c r="D41"/>
      <c r="E41"/>
      <c r="F41"/>
      <c r="G41"/>
      <c r="H41"/>
      <c r="I41"/>
      <c r="J41"/>
      <c r="K41"/>
      <c r="L41"/>
    </row>
    <row r="42" spans="1:16" ht="15" customHeight="1" x14ac:dyDescent="0.4">
      <c r="A42" s="89" t="s">
        <v>447</v>
      </c>
      <c r="B42"/>
      <c r="C42"/>
      <c r="D42"/>
      <c r="E42"/>
      <c r="F42"/>
      <c r="G42"/>
      <c r="H42"/>
      <c r="I42"/>
      <c r="J42"/>
      <c r="K42"/>
      <c r="L42"/>
    </row>
    <row r="43" spans="1:16" customFormat="1" ht="17.25" customHeight="1" x14ac:dyDescent="0.4"/>
    <row r="44" spans="1:16" customFormat="1" ht="18.75" x14ac:dyDescent="0.4"/>
    <row r="45" spans="1:16" customFormat="1" ht="18.75" x14ac:dyDescent="0.4"/>
    <row r="46" spans="1:16" customFormat="1" ht="18.75" x14ac:dyDescent="0.4"/>
    <row r="47" spans="1:16" customFormat="1" ht="18.75" x14ac:dyDescent="0.4"/>
  </sheetData>
  <phoneticPr fontId="2"/>
  <pageMargins left="0.7" right="0.7" top="0.75" bottom="0.75" header="0.3" footer="0.3"/>
  <pageSetup paperSize="8" scale="98" firstPageNumber="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P61"/>
  <sheetViews>
    <sheetView view="pageBreakPreview" zoomScale="80" zoomScaleNormal="85" zoomScaleSheetLayoutView="80" workbookViewId="0">
      <pane xSplit="3" ySplit="4" topLeftCell="D5" activePane="bottomRight" state="frozen"/>
      <selection activeCell="N16" sqref="N16"/>
      <selection pane="topRight" activeCell="N16" sqref="N16"/>
      <selection pane="bottomLeft" activeCell="N16" sqref="N16"/>
      <selection pane="bottomRight" activeCell="N17" sqref="N17"/>
    </sheetView>
  </sheetViews>
  <sheetFormatPr defaultColWidth="9" defaultRowHeight="15.75" x14ac:dyDescent="0.25"/>
  <cols>
    <col min="1" max="1" width="30.375" style="2" customWidth="1"/>
    <col min="2" max="2" width="39.25" style="4" customWidth="1"/>
    <col min="3" max="3" width="4.75" style="14" customWidth="1"/>
    <col min="4" max="14" width="12.5" style="4" customWidth="1"/>
    <col min="15" max="15" width="9" style="4"/>
    <col min="16" max="16" width="15" style="4" customWidth="1"/>
    <col min="17" max="16384" width="9" style="4"/>
  </cols>
  <sheetData>
    <row r="1" spans="1:14" ht="17.25" customHeight="1" x14ac:dyDescent="0.3">
      <c r="A1" s="31"/>
      <c r="B1" s="13"/>
      <c r="C1" s="9"/>
      <c r="D1" s="22"/>
      <c r="E1" s="22"/>
      <c r="F1" s="22"/>
      <c r="G1" s="10"/>
      <c r="H1" s="22"/>
      <c r="I1" s="22"/>
      <c r="J1" s="10"/>
      <c r="K1" s="10"/>
      <c r="L1" s="22"/>
      <c r="M1" s="22"/>
      <c r="N1" s="10"/>
    </row>
    <row r="2" spans="1:14" s="11" customFormat="1" ht="17.25" customHeight="1" x14ac:dyDescent="0.4">
      <c r="A2" s="174" t="s">
        <v>226</v>
      </c>
      <c r="B2" s="183"/>
      <c r="C2" s="177" t="s">
        <v>142</v>
      </c>
      <c r="D2" s="247" t="s">
        <v>229</v>
      </c>
      <c r="E2" s="681"/>
      <c r="F2" s="169"/>
      <c r="G2" s="169"/>
      <c r="H2" s="681"/>
      <c r="I2" s="169"/>
      <c r="J2" s="169"/>
      <c r="K2" s="169"/>
      <c r="L2" s="681"/>
      <c r="M2" s="169"/>
      <c r="N2" s="170"/>
    </row>
    <row r="3" spans="1:14" s="11" customFormat="1" ht="17.25" customHeight="1" x14ac:dyDescent="0.4">
      <c r="A3" s="339" t="s">
        <v>227</v>
      </c>
      <c r="B3" s="340"/>
      <c r="C3" s="207" t="s">
        <v>172</v>
      </c>
      <c r="D3" s="334" t="s">
        <v>116</v>
      </c>
      <c r="E3" s="334"/>
      <c r="F3" s="172"/>
      <c r="G3" s="172"/>
      <c r="H3" s="334"/>
      <c r="I3" s="172"/>
      <c r="J3" s="172"/>
      <c r="K3" s="172"/>
      <c r="L3" s="334"/>
      <c r="M3" s="172"/>
      <c r="N3" s="173"/>
    </row>
    <row r="4" spans="1:14" s="11" customFormat="1" ht="17.25" customHeight="1" x14ac:dyDescent="0.4">
      <c r="A4" s="303"/>
      <c r="B4" s="175"/>
      <c r="C4" s="176"/>
      <c r="D4" s="172">
        <v>2015</v>
      </c>
      <c r="E4" s="172">
        <v>2016</v>
      </c>
      <c r="F4" s="172">
        <v>2017</v>
      </c>
      <c r="G4" s="636">
        <v>2018</v>
      </c>
      <c r="H4" s="172">
        <v>2019</v>
      </c>
      <c r="I4" s="172">
        <v>2020</v>
      </c>
      <c r="J4" s="636">
        <v>2021</v>
      </c>
      <c r="K4" s="636">
        <v>2022</v>
      </c>
      <c r="L4" s="172">
        <v>2023</v>
      </c>
      <c r="M4" s="172" t="s">
        <v>323</v>
      </c>
      <c r="N4" s="601">
        <v>2025</v>
      </c>
    </row>
    <row r="5" spans="1:14" ht="18" customHeight="1" x14ac:dyDescent="0.25">
      <c r="A5" s="192" t="s">
        <v>176</v>
      </c>
      <c r="B5" s="46" t="s">
        <v>100</v>
      </c>
      <c r="C5" s="47"/>
      <c r="D5" s="379">
        <v>3000167</v>
      </c>
      <c r="E5" s="379">
        <v>3243844</v>
      </c>
      <c r="F5" s="379">
        <v>3338667</v>
      </c>
      <c r="G5" s="637">
        <v>3630919</v>
      </c>
      <c r="H5" s="379">
        <v>4772973</v>
      </c>
      <c r="I5" s="379">
        <v>4800454</v>
      </c>
      <c r="J5" s="637">
        <v>4879401</v>
      </c>
      <c r="K5" s="637">
        <v>5363776</v>
      </c>
      <c r="L5" s="379">
        <v>5720433</v>
      </c>
      <c r="M5" s="379">
        <v>6059867</v>
      </c>
      <c r="N5" s="630" t="e">
        <f>ROUNDDOWN(VLOOKUP($A5,#REF!,MATCH('3_事業分野別データ（11年度推移）'!N$4,#REF!,0),0),0)</f>
        <v>#REF!</v>
      </c>
    </row>
    <row r="6" spans="1:14" ht="18" customHeight="1" x14ac:dyDescent="0.25">
      <c r="A6" s="50" t="s">
        <v>354</v>
      </c>
      <c r="B6" s="40" t="s">
        <v>370</v>
      </c>
      <c r="C6" s="37"/>
      <c r="D6" s="38"/>
      <c r="E6" s="38"/>
      <c r="F6" s="38"/>
      <c r="G6" s="38"/>
      <c r="H6" s="38"/>
      <c r="I6" s="38"/>
      <c r="J6" s="38"/>
      <c r="K6" s="38"/>
      <c r="L6" s="38"/>
      <c r="M6" s="38"/>
      <c r="N6" s="39" t="e">
        <f>ROUNDDOWN(#REF!,0)</f>
        <v>#REF!</v>
      </c>
    </row>
    <row r="7" spans="1:14" ht="18" customHeight="1" x14ac:dyDescent="0.25">
      <c r="A7" s="50" t="s">
        <v>355</v>
      </c>
      <c r="B7" s="40" t="s">
        <v>371</v>
      </c>
      <c r="C7" s="37"/>
      <c r="D7" s="38"/>
      <c r="E7" s="38"/>
      <c r="F7" s="38"/>
      <c r="G7" s="38"/>
      <c r="H7" s="38"/>
      <c r="I7" s="38"/>
      <c r="J7" s="38"/>
      <c r="K7" s="38"/>
      <c r="L7" s="38"/>
      <c r="M7" s="38"/>
      <c r="N7" s="39" t="e">
        <f>ROUNDDOWN(#REF!,0)</f>
        <v>#REF!</v>
      </c>
    </row>
    <row r="8" spans="1:14" ht="18" customHeight="1" x14ac:dyDescent="0.25">
      <c r="A8" s="50" t="s">
        <v>356</v>
      </c>
      <c r="B8" s="40" t="s">
        <v>372</v>
      </c>
      <c r="C8" s="37"/>
      <c r="D8" s="38"/>
      <c r="E8" s="38"/>
      <c r="F8" s="38"/>
      <c r="G8" s="38"/>
      <c r="H8" s="38"/>
      <c r="I8" s="38"/>
      <c r="J8" s="38"/>
      <c r="K8" s="38"/>
      <c r="L8" s="38"/>
      <c r="M8" s="38"/>
      <c r="N8" s="39" t="e">
        <f>ROUNDDOWN(#REF!,0)</f>
        <v>#REF!</v>
      </c>
    </row>
    <row r="9" spans="1:14" ht="18" customHeight="1" x14ac:dyDescent="0.25">
      <c r="A9" s="50" t="s">
        <v>357</v>
      </c>
      <c r="B9" s="40" t="s">
        <v>373</v>
      </c>
      <c r="C9" s="37"/>
      <c r="D9" s="38"/>
      <c r="E9" s="38"/>
      <c r="F9" s="38"/>
      <c r="G9" s="38"/>
      <c r="H9" s="38"/>
      <c r="I9" s="38"/>
      <c r="J9" s="38"/>
      <c r="K9" s="38"/>
      <c r="L9" s="38"/>
      <c r="M9" s="38"/>
      <c r="N9" s="39" t="e">
        <f>ROUNDDOWN(#REF!,0)</f>
        <v>#REF!</v>
      </c>
    </row>
    <row r="10" spans="1:14" ht="18" customHeight="1" x14ac:dyDescent="0.25">
      <c r="A10" s="50" t="s">
        <v>358</v>
      </c>
      <c r="B10" s="40" t="s">
        <v>374</v>
      </c>
      <c r="C10" s="37"/>
      <c r="D10" s="38"/>
      <c r="E10" s="38"/>
      <c r="F10" s="38"/>
      <c r="G10" s="38"/>
      <c r="H10" s="38"/>
      <c r="I10" s="38"/>
      <c r="J10" s="38"/>
      <c r="K10" s="38"/>
      <c r="L10" s="38"/>
      <c r="M10" s="38"/>
      <c r="N10" s="39" t="e">
        <f>ROUNDDOWN(#REF!,0)</f>
        <v>#REF!</v>
      </c>
    </row>
    <row r="11" spans="1:14" ht="18" customHeight="1" x14ac:dyDescent="0.25">
      <c r="A11" s="116" t="s">
        <v>359</v>
      </c>
      <c r="B11" s="117" t="s">
        <v>375</v>
      </c>
      <c r="C11" s="92"/>
      <c r="D11" s="369"/>
      <c r="E11" s="369"/>
      <c r="F11" s="369"/>
      <c r="G11" s="369"/>
      <c r="H11" s="369"/>
      <c r="I11" s="369"/>
      <c r="J11" s="369"/>
      <c r="K11" s="369"/>
      <c r="L11" s="369"/>
      <c r="M11" s="369"/>
      <c r="N11" s="633" t="e">
        <f>ROUNDDOWN(#REF!,0)</f>
        <v>#REF!</v>
      </c>
    </row>
    <row r="12" spans="1:14" ht="18" customHeight="1" x14ac:dyDescent="0.25">
      <c r="A12" s="93" t="s">
        <v>147</v>
      </c>
      <c r="B12" s="48" t="s">
        <v>70</v>
      </c>
      <c r="C12" s="41"/>
      <c r="D12" s="42"/>
      <c r="E12" s="42"/>
      <c r="F12" s="42"/>
      <c r="G12" s="42"/>
      <c r="H12" s="42"/>
      <c r="I12" s="42"/>
      <c r="J12" s="42"/>
      <c r="K12" s="42"/>
      <c r="L12" s="42"/>
      <c r="M12" s="42"/>
      <c r="N12" s="43" t="e">
        <f>ROUNDDOWN(#REF!,0)</f>
        <v>#REF!</v>
      </c>
    </row>
    <row r="13" spans="1:14" ht="18" customHeight="1" x14ac:dyDescent="0.25">
      <c r="A13" s="193" t="s">
        <v>173</v>
      </c>
      <c r="B13" s="49" t="s">
        <v>102</v>
      </c>
      <c r="C13" s="35"/>
      <c r="D13" s="821"/>
      <c r="E13" s="822"/>
      <c r="F13" s="823"/>
      <c r="G13" s="379">
        <v>86337</v>
      </c>
      <c r="H13" s="379">
        <v>91126</v>
      </c>
      <c r="I13" s="379">
        <v>78105</v>
      </c>
      <c r="J13" s="379">
        <v>90519</v>
      </c>
      <c r="K13" s="379">
        <v>106194</v>
      </c>
      <c r="L13" s="379">
        <v>117303</v>
      </c>
      <c r="M13" s="379">
        <v>132272</v>
      </c>
      <c r="N13" s="197" t="e">
        <f>ROUNDDOWN(VLOOKUP($A13,#REF!,MATCH('3_事業分野別データ（11年度推移）'!N$4,#REF!,0),0),0)</f>
        <v>#REF!</v>
      </c>
    </row>
    <row r="14" spans="1:14" ht="18" customHeight="1" x14ac:dyDescent="0.25">
      <c r="A14" s="50" t="s">
        <v>354</v>
      </c>
      <c r="B14" s="40" t="s">
        <v>370</v>
      </c>
      <c r="C14" s="37"/>
      <c r="D14" s="824"/>
      <c r="E14" s="825"/>
      <c r="F14" s="826"/>
      <c r="G14" s="38"/>
      <c r="H14" s="38"/>
      <c r="I14" s="38"/>
      <c r="J14" s="38"/>
      <c r="K14" s="38"/>
      <c r="L14" s="38"/>
      <c r="M14" s="38"/>
      <c r="N14" s="39" t="e">
        <f>ROUNDDOWN(#REF!,0)</f>
        <v>#REF!</v>
      </c>
    </row>
    <row r="15" spans="1:14" ht="18" customHeight="1" x14ac:dyDescent="0.25">
      <c r="A15" s="50" t="s">
        <v>355</v>
      </c>
      <c r="B15" s="40" t="s">
        <v>371</v>
      </c>
      <c r="C15" s="37"/>
      <c r="D15" s="824"/>
      <c r="E15" s="825"/>
      <c r="F15" s="826"/>
      <c r="G15" s="38"/>
      <c r="H15" s="38"/>
      <c r="I15" s="38"/>
      <c r="J15" s="38"/>
      <c r="K15" s="38"/>
      <c r="L15" s="38"/>
      <c r="M15" s="38"/>
      <c r="N15" s="39" t="e">
        <f>ROUNDDOWN(#REF!,0)</f>
        <v>#REF!</v>
      </c>
    </row>
    <row r="16" spans="1:14" ht="18" customHeight="1" x14ac:dyDescent="0.25">
      <c r="A16" s="50" t="s">
        <v>356</v>
      </c>
      <c r="B16" s="40" t="s">
        <v>372</v>
      </c>
      <c r="C16" s="37"/>
      <c r="D16" s="824"/>
      <c r="E16" s="825"/>
      <c r="F16" s="826"/>
      <c r="G16" s="38"/>
      <c r="H16" s="38"/>
      <c r="I16" s="38"/>
      <c r="J16" s="38"/>
      <c r="K16" s="38"/>
      <c r="L16" s="38"/>
      <c r="M16" s="38"/>
      <c r="N16" s="39" t="e">
        <f>ROUNDDOWN(#REF!,0)</f>
        <v>#REF!</v>
      </c>
    </row>
    <row r="17" spans="1:14" ht="18" customHeight="1" x14ac:dyDescent="0.25">
      <c r="A17" s="50" t="s">
        <v>357</v>
      </c>
      <c r="B17" s="40" t="s">
        <v>373</v>
      </c>
      <c r="C17" s="37"/>
      <c r="D17" s="824"/>
      <c r="E17" s="825"/>
      <c r="F17" s="826"/>
      <c r="G17" s="38"/>
      <c r="H17" s="38"/>
      <c r="I17" s="38"/>
      <c r="J17" s="38"/>
      <c r="K17" s="38"/>
      <c r="L17" s="38"/>
      <c r="M17" s="38"/>
      <c r="N17" s="39" t="e">
        <f>ROUNDDOWN(#REF!,0)</f>
        <v>#REF!</v>
      </c>
    </row>
    <row r="18" spans="1:14" ht="18" customHeight="1" x14ac:dyDescent="0.25">
      <c r="A18" s="50" t="s">
        <v>358</v>
      </c>
      <c r="B18" s="40" t="s">
        <v>374</v>
      </c>
      <c r="C18" s="37"/>
      <c r="D18" s="824"/>
      <c r="E18" s="825"/>
      <c r="F18" s="826"/>
      <c r="G18" s="38"/>
      <c r="H18" s="38"/>
      <c r="I18" s="38"/>
      <c r="J18" s="38"/>
      <c r="K18" s="38"/>
      <c r="L18" s="38"/>
      <c r="M18" s="38"/>
      <c r="N18" s="39" t="e">
        <f>ROUNDDOWN(#REF!,0)</f>
        <v>#REF!</v>
      </c>
    </row>
    <row r="19" spans="1:14" ht="18" customHeight="1" x14ac:dyDescent="0.25">
      <c r="A19" s="116" t="s">
        <v>359</v>
      </c>
      <c r="B19" s="117" t="s">
        <v>375</v>
      </c>
      <c r="C19" s="92"/>
      <c r="D19" s="824"/>
      <c r="E19" s="825"/>
      <c r="F19" s="826"/>
      <c r="G19" s="369"/>
      <c r="H19" s="369"/>
      <c r="I19" s="369"/>
      <c r="J19" s="369"/>
      <c r="K19" s="369"/>
      <c r="L19" s="369"/>
      <c r="M19" s="369"/>
      <c r="N19" s="633" t="e">
        <f>ROUNDDOWN(#REF!,0)</f>
        <v>#REF!</v>
      </c>
    </row>
    <row r="20" spans="1:14" ht="18" customHeight="1" x14ac:dyDescent="0.25">
      <c r="A20" s="93" t="s">
        <v>174</v>
      </c>
      <c r="B20" s="48" t="s">
        <v>70</v>
      </c>
      <c r="C20" s="41"/>
      <c r="D20" s="827"/>
      <c r="E20" s="828"/>
      <c r="F20" s="829"/>
      <c r="G20" s="42"/>
      <c r="H20" s="42"/>
      <c r="I20" s="42"/>
      <c r="J20" s="42"/>
      <c r="K20" s="42"/>
      <c r="L20" s="42"/>
      <c r="M20" s="42"/>
      <c r="N20" s="43" t="e">
        <f>ROUNDDOWN(#REF!,0)</f>
        <v>#REF!</v>
      </c>
    </row>
    <row r="21" spans="1:14" ht="18" customHeight="1" x14ac:dyDescent="0.25">
      <c r="A21" s="193" t="s">
        <v>255</v>
      </c>
      <c r="B21" s="67" t="s">
        <v>256</v>
      </c>
      <c r="C21" s="52"/>
      <c r="D21" s="830"/>
      <c r="E21" s="831"/>
      <c r="F21" s="832"/>
      <c r="G21" s="659">
        <v>2.5000000000000001E-2</v>
      </c>
      <c r="H21" s="677">
        <v>2.1999999999999999E-2</v>
      </c>
      <c r="I21" s="677">
        <v>1.6E-2</v>
      </c>
      <c r="J21" s="659">
        <v>1.9E-2</v>
      </c>
      <c r="K21" s="659">
        <v>2.1000000000000001E-2</v>
      </c>
      <c r="L21" s="677">
        <v>2.1000000000000001E-2</v>
      </c>
      <c r="M21" s="677">
        <v>2.1999999999999999E-2</v>
      </c>
      <c r="N21" s="660" t="e">
        <f>ROUNDDOWN(VLOOKUP($A21,#REF!,MATCH('3_事業分野別データ（11年度推移）'!N$4,#REF!,0),0),4)</f>
        <v>#REF!</v>
      </c>
    </row>
    <row r="22" spans="1:14" ht="18" customHeight="1" x14ac:dyDescent="0.25">
      <c r="A22" s="50" t="s">
        <v>354</v>
      </c>
      <c r="B22" s="40" t="s">
        <v>380</v>
      </c>
      <c r="C22" s="51"/>
      <c r="D22" s="833"/>
      <c r="E22" s="834"/>
      <c r="F22" s="835"/>
      <c r="G22" s="661"/>
      <c r="H22" s="44"/>
      <c r="I22" s="44"/>
      <c r="J22" s="661"/>
      <c r="K22" s="661"/>
      <c r="L22" s="44"/>
      <c r="M22" s="44"/>
      <c r="N22" s="662" t="e">
        <f>ROUND(#REF!,3)</f>
        <v>#REF!</v>
      </c>
    </row>
    <row r="23" spans="1:14" ht="18" customHeight="1" x14ac:dyDescent="0.25">
      <c r="A23" s="50" t="s">
        <v>355</v>
      </c>
      <c r="B23" s="40" t="s">
        <v>381</v>
      </c>
      <c r="C23" s="37"/>
      <c r="D23" s="833"/>
      <c r="E23" s="834"/>
      <c r="F23" s="835"/>
      <c r="G23" s="661"/>
      <c r="H23" s="44"/>
      <c r="I23" s="44"/>
      <c r="J23" s="661"/>
      <c r="K23" s="661"/>
      <c r="L23" s="44"/>
      <c r="M23" s="44"/>
      <c r="N23" s="662" t="e">
        <f>ROUND(#REF!,3)</f>
        <v>#REF!</v>
      </c>
    </row>
    <row r="24" spans="1:14" ht="18" customHeight="1" x14ac:dyDescent="0.25">
      <c r="A24" s="50" t="s">
        <v>356</v>
      </c>
      <c r="B24" s="40" t="s">
        <v>382</v>
      </c>
      <c r="C24" s="37"/>
      <c r="D24" s="833"/>
      <c r="E24" s="834"/>
      <c r="F24" s="835"/>
      <c r="G24" s="661"/>
      <c r="H24" s="44"/>
      <c r="I24" s="44"/>
      <c r="J24" s="661"/>
      <c r="K24" s="661"/>
      <c r="L24" s="44"/>
      <c r="M24" s="44"/>
      <c r="N24" s="662" t="e">
        <f>ROUND(#REF!,3)</f>
        <v>#REF!</v>
      </c>
    </row>
    <row r="25" spans="1:14" ht="18" customHeight="1" x14ac:dyDescent="0.25">
      <c r="A25" s="50" t="s">
        <v>357</v>
      </c>
      <c r="B25" s="40" t="s">
        <v>383</v>
      </c>
      <c r="C25" s="37"/>
      <c r="D25" s="833"/>
      <c r="E25" s="834"/>
      <c r="F25" s="835"/>
      <c r="G25" s="661"/>
      <c r="H25" s="44"/>
      <c r="I25" s="44"/>
      <c r="J25" s="661"/>
      <c r="K25" s="661"/>
      <c r="L25" s="44"/>
      <c r="M25" s="44"/>
      <c r="N25" s="662" t="e">
        <f>ROUND(#REF!,3)</f>
        <v>#REF!</v>
      </c>
    </row>
    <row r="26" spans="1:14" ht="18" customHeight="1" x14ac:dyDescent="0.25">
      <c r="A26" s="50" t="s">
        <v>358</v>
      </c>
      <c r="B26" s="117" t="s">
        <v>384</v>
      </c>
      <c r="C26" s="92"/>
      <c r="D26" s="833"/>
      <c r="E26" s="834"/>
      <c r="F26" s="835"/>
      <c r="G26" s="663"/>
      <c r="H26" s="678"/>
      <c r="I26" s="678"/>
      <c r="J26" s="663"/>
      <c r="K26" s="663"/>
      <c r="L26" s="678"/>
      <c r="M26" s="678"/>
      <c r="N26" s="664" t="e">
        <f>ROUND(#REF!,3)</f>
        <v>#REF!</v>
      </c>
    </row>
    <row r="27" spans="1:14" ht="18" customHeight="1" x14ac:dyDescent="0.25">
      <c r="A27" s="116" t="s">
        <v>359</v>
      </c>
      <c r="B27" s="48" t="s">
        <v>385</v>
      </c>
      <c r="C27" s="41"/>
      <c r="D27" s="836"/>
      <c r="E27" s="837"/>
      <c r="F27" s="838"/>
      <c r="G27" s="665"/>
      <c r="H27" s="679"/>
      <c r="I27" s="679"/>
      <c r="J27" s="665"/>
      <c r="K27" s="665"/>
      <c r="L27" s="679"/>
      <c r="M27" s="679"/>
      <c r="N27" s="666" t="e">
        <f>ROUND(#REF!,3)</f>
        <v>#REF!</v>
      </c>
    </row>
    <row r="28" spans="1:14" ht="18" customHeight="1" x14ac:dyDescent="0.25">
      <c r="A28" s="193" t="s">
        <v>248</v>
      </c>
      <c r="B28" s="49" t="s">
        <v>249</v>
      </c>
      <c r="C28" s="35"/>
      <c r="D28" s="821"/>
      <c r="E28" s="822"/>
      <c r="F28" s="822"/>
      <c r="G28" s="822"/>
      <c r="H28" s="822"/>
      <c r="I28" s="822"/>
      <c r="J28" s="823"/>
      <c r="K28" s="379">
        <v>4765</v>
      </c>
      <c r="L28" s="379">
        <v>72136</v>
      </c>
      <c r="M28" s="379">
        <v>85279</v>
      </c>
      <c r="N28" s="197" t="e">
        <f>ROUNDDOWN(VLOOKUP($A28,#REF!,MATCH('3_事業分野別データ（11年度推移）'!N$4,#REF!,0),0),0)</f>
        <v>#REF!</v>
      </c>
    </row>
    <row r="29" spans="1:14" ht="18" customHeight="1" x14ac:dyDescent="0.25">
      <c r="A29" s="50" t="s">
        <v>354</v>
      </c>
      <c r="B29" s="40" t="s">
        <v>370</v>
      </c>
      <c r="C29" s="37"/>
      <c r="D29" s="824"/>
      <c r="E29" s="825"/>
      <c r="F29" s="825"/>
      <c r="G29" s="825"/>
      <c r="H29" s="825"/>
      <c r="I29" s="825"/>
      <c r="J29" s="826"/>
      <c r="K29" s="38"/>
      <c r="L29" s="38"/>
      <c r="M29" s="38"/>
      <c r="N29" s="39" t="e">
        <f>ROUNDDOWN(#REF!,0)</f>
        <v>#REF!</v>
      </c>
    </row>
    <row r="30" spans="1:14" ht="18" customHeight="1" x14ac:dyDescent="0.25">
      <c r="A30" s="50" t="s">
        <v>355</v>
      </c>
      <c r="B30" s="40" t="s">
        <v>371</v>
      </c>
      <c r="C30" s="37"/>
      <c r="D30" s="824"/>
      <c r="E30" s="825"/>
      <c r="F30" s="825"/>
      <c r="G30" s="825"/>
      <c r="H30" s="825"/>
      <c r="I30" s="825"/>
      <c r="J30" s="826"/>
      <c r="K30" s="38"/>
      <c r="L30" s="38"/>
      <c r="M30" s="38"/>
      <c r="N30" s="39" t="e">
        <f>ROUNDDOWN(#REF!,0)</f>
        <v>#REF!</v>
      </c>
    </row>
    <row r="31" spans="1:14" ht="18" customHeight="1" x14ac:dyDescent="0.25">
      <c r="A31" s="50" t="s">
        <v>356</v>
      </c>
      <c r="B31" s="40" t="s">
        <v>372</v>
      </c>
      <c r="C31" s="37"/>
      <c r="D31" s="824"/>
      <c r="E31" s="825"/>
      <c r="F31" s="825"/>
      <c r="G31" s="825"/>
      <c r="H31" s="825"/>
      <c r="I31" s="825"/>
      <c r="J31" s="826"/>
      <c r="K31" s="38"/>
      <c r="L31" s="38"/>
      <c r="M31" s="38"/>
      <c r="N31" s="39" t="e">
        <f>ROUNDDOWN(#REF!,0)</f>
        <v>#REF!</v>
      </c>
    </row>
    <row r="32" spans="1:14" ht="18" customHeight="1" x14ac:dyDescent="0.25">
      <c r="A32" s="50" t="s">
        <v>357</v>
      </c>
      <c r="B32" s="40" t="s">
        <v>373</v>
      </c>
      <c r="C32" s="37"/>
      <c r="D32" s="824"/>
      <c r="E32" s="825"/>
      <c r="F32" s="825"/>
      <c r="G32" s="825"/>
      <c r="H32" s="825"/>
      <c r="I32" s="825"/>
      <c r="J32" s="826"/>
      <c r="K32" s="38"/>
      <c r="L32" s="38"/>
      <c r="M32" s="38"/>
      <c r="N32" s="39" t="e">
        <f>ROUNDDOWN(#REF!,0)</f>
        <v>#REF!</v>
      </c>
    </row>
    <row r="33" spans="1:16" ht="18" customHeight="1" x14ac:dyDescent="0.25">
      <c r="A33" s="50" t="s">
        <v>358</v>
      </c>
      <c r="B33" s="40" t="s">
        <v>374</v>
      </c>
      <c r="C33" s="37"/>
      <c r="D33" s="824"/>
      <c r="E33" s="825"/>
      <c r="F33" s="825"/>
      <c r="G33" s="825"/>
      <c r="H33" s="825"/>
      <c r="I33" s="825"/>
      <c r="J33" s="826"/>
      <c r="K33" s="38"/>
      <c r="L33" s="38"/>
      <c r="M33" s="38"/>
      <c r="N33" s="39" t="e">
        <f>ROUNDDOWN(#REF!,0)</f>
        <v>#REF!</v>
      </c>
    </row>
    <row r="34" spans="1:16" ht="18" customHeight="1" x14ac:dyDescent="0.25">
      <c r="A34" s="116" t="s">
        <v>359</v>
      </c>
      <c r="B34" s="117" t="s">
        <v>375</v>
      </c>
      <c r="C34" s="92"/>
      <c r="D34" s="824"/>
      <c r="E34" s="825"/>
      <c r="F34" s="825"/>
      <c r="G34" s="825"/>
      <c r="H34" s="825"/>
      <c r="I34" s="825"/>
      <c r="J34" s="826"/>
      <c r="K34" s="369"/>
      <c r="L34" s="369"/>
      <c r="M34" s="369"/>
      <c r="N34" s="633" t="e">
        <f>ROUNDDOWN(#REF!,0)</f>
        <v>#REF!</v>
      </c>
    </row>
    <row r="35" spans="1:16" ht="18" customHeight="1" x14ac:dyDescent="0.25">
      <c r="A35" s="93" t="s">
        <v>174</v>
      </c>
      <c r="B35" s="48" t="s">
        <v>70</v>
      </c>
      <c r="C35" s="41"/>
      <c r="D35" s="827"/>
      <c r="E35" s="828"/>
      <c r="F35" s="828"/>
      <c r="G35" s="828"/>
      <c r="H35" s="828"/>
      <c r="I35" s="828"/>
      <c r="J35" s="829"/>
      <c r="K35" s="42"/>
      <c r="L35" s="42"/>
      <c r="M35" s="42"/>
      <c r="N35" s="43" t="e">
        <f>ROUNDDOWN(#REF!,0)</f>
        <v>#REF!</v>
      </c>
    </row>
    <row r="36" spans="1:16" ht="18" customHeight="1" x14ac:dyDescent="0.25">
      <c r="A36" s="193" t="s">
        <v>258</v>
      </c>
      <c r="B36" s="67" t="s">
        <v>257</v>
      </c>
      <c r="C36" s="52"/>
      <c r="D36" s="839"/>
      <c r="E36" s="840"/>
      <c r="F36" s="840"/>
      <c r="G36" s="840"/>
      <c r="H36" s="840"/>
      <c r="I36" s="840"/>
      <c r="J36" s="840"/>
      <c r="K36" s="659">
        <v>1E-3</v>
      </c>
      <c r="L36" s="392">
        <v>1.2999999999999999E-2</v>
      </c>
      <c r="M36" s="677">
        <v>1.4E-2</v>
      </c>
      <c r="N36" s="660" t="e">
        <f>ROUNDDOWN(VLOOKUP($A36,#REF!,MATCH('3_事業分野別データ（11年度推移）'!N$4,#REF!,0),0),4)</f>
        <v>#REF!</v>
      </c>
    </row>
    <row r="37" spans="1:16" ht="18" customHeight="1" x14ac:dyDescent="0.25">
      <c r="A37" s="50" t="s">
        <v>354</v>
      </c>
      <c r="B37" s="40" t="s">
        <v>380</v>
      </c>
      <c r="C37" s="37"/>
      <c r="D37" s="841"/>
      <c r="E37" s="842"/>
      <c r="F37" s="842"/>
      <c r="G37" s="842"/>
      <c r="H37" s="842"/>
      <c r="I37" s="842"/>
      <c r="J37" s="842"/>
      <c r="K37" s="661"/>
      <c r="L37" s="384"/>
      <c r="M37" s="44"/>
      <c r="N37" s="662" t="e">
        <f>ROUND(#REF!,3)</f>
        <v>#REF!</v>
      </c>
    </row>
    <row r="38" spans="1:16" ht="18" customHeight="1" x14ac:dyDescent="0.25">
      <c r="A38" s="50" t="s">
        <v>355</v>
      </c>
      <c r="B38" s="40" t="s">
        <v>381</v>
      </c>
      <c r="C38" s="37"/>
      <c r="D38" s="841"/>
      <c r="E38" s="842"/>
      <c r="F38" s="842"/>
      <c r="G38" s="842"/>
      <c r="H38" s="842"/>
      <c r="I38" s="842"/>
      <c r="J38" s="842"/>
      <c r="K38" s="661"/>
      <c r="L38" s="384"/>
      <c r="M38" s="44"/>
      <c r="N38" s="662" t="e">
        <f>ROUND(#REF!,3)</f>
        <v>#REF!</v>
      </c>
    </row>
    <row r="39" spans="1:16" ht="18" customHeight="1" x14ac:dyDescent="0.25">
      <c r="A39" s="50" t="s">
        <v>356</v>
      </c>
      <c r="B39" s="40" t="s">
        <v>382</v>
      </c>
      <c r="C39" s="37"/>
      <c r="D39" s="841"/>
      <c r="E39" s="842"/>
      <c r="F39" s="842"/>
      <c r="G39" s="842"/>
      <c r="H39" s="842"/>
      <c r="I39" s="842"/>
      <c r="J39" s="842"/>
      <c r="K39" s="661"/>
      <c r="L39" s="384"/>
      <c r="M39" s="44"/>
      <c r="N39" s="662" t="e">
        <f>ROUND(#REF!,3)</f>
        <v>#REF!</v>
      </c>
    </row>
    <row r="40" spans="1:16" ht="18" customHeight="1" x14ac:dyDescent="0.25">
      <c r="A40" s="50" t="s">
        <v>357</v>
      </c>
      <c r="B40" s="40" t="s">
        <v>383</v>
      </c>
      <c r="C40" s="37"/>
      <c r="D40" s="841"/>
      <c r="E40" s="842"/>
      <c r="F40" s="842"/>
      <c r="G40" s="842"/>
      <c r="H40" s="842"/>
      <c r="I40" s="842"/>
      <c r="J40" s="842"/>
      <c r="K40" s="661"/>
      <c r="L40" s="384"/>
      <c r="M40" s="44"/>
      <c r="N40" s="662" t="e">
        <f>ROUND(#REF!,3)</f>
        <v>#REF!</v>
      </c>
    </row>
    <row r="41" spans="1:16" ht="18" customHeight="1" x14ac:dyDescent="0.25">
      <c r="A41" s="50" t="s">
        <v>358</v>
      </c>
      <c r="B41" s="117" t="s">
        <v>384</v>
      </c>
      <c r="C41" s="92"/>
      <c r="D41" s="841"/>
      <c r="E41" s="842"/>
      <c r="F41" s="842"/>
      <c r="G41" s="842"/>
      <c r="H41" s="842"/>
      <c r="I41" s="842"/>
      <c r="J41" s="842"/>
      <c r="K41" s="663"/>
      <c r="L41" s="635"/>
      <c r="M41" s="678"/>
      <c r="N41" s="664" t="e">
        <f>ROUND(#REF!,3)</f>
        <v>#REF!</v>
      </c>
    </row>
    <row r="42" spans="1:16" ht="18" customHeight="1" x14ac:dyDescent="0.25">
      <c r="A42" s="638" t="s">
        <v>359</v>
      </c>
      <c r="B42" s="48" t="s">
        <v>385</v>
      </c>
      <c r="C42" s="41"/>
      <c r="D42" s="843"/>
      <c r="E42" s="844"/>
      <c r="F42" s="844"/>
      <c r="G42" s="844"/>
      <c r="H42" s="844"/>
      <c r="I42" s="844"/>
      <c r="J42" s="844"/>
      <c r="K42" s="600"/>
      <c r="L42" s="385"/>
      <c r="M42" s="600"/>
      <c r="N42" s="602" t="e">
        <f>ROUND(#REF!,3)</f>
        <v>#REF!</v>
      </c>
    </row>
    <row r="43" spans="1:16" ht="18" customHeight="1" x14ac:dyDescent="0.25">
      <c r="A43" s="685" t="s">
        <v>376</v>
      </c>
      <c r="B43" s="686" t="s">
        <v>376</v>
      </c>
      <c r="C43" s="658"/>
      <c r="D43" s="839"/>
      <c r="E43" s="840"/>
      <c r="F43" s="840"/>
      <c r="G43" s="840"/>
      <c r="H43" s="840"/>
      <c r="I43" s="840"/>
      <c r="J43" s="840"/>
      <c r="K43" s="659"/>
      <c r="L43" s="392"/>
      <c r="M43" s="677"/>
      <c r="N43" s="687" t="e">
        <f>VLOOKUP($A43,#REF!,MATCH('3_事業分野別データ（11年度推移）'!N$4,#REF!,0),0)</f>
        <v>#REF!</v>
      </c>
      <c r="P43" s="536" t="s">
        <v>386</v>
      </c>
    </row>
    <row r="44" spans="1:16" ht="18" customHeight="1" x14ac:dyDescent="0.25">
      <c r="A44" s="415" t="s">
        <v>354</v>
      </c>
      <c r="B44" s="179" t="s">
        <v>380</v>
      </c>
      <c r="C44" s="691"/>
      <c r="D44" s="841"/>
      <c r="E44" s="842"/>
      <c r="F44" s="842"/>
      <c r="G44" s="842"/>
      <c r="H44" s="842"/>
      <c r="I44" s="842"/>
      <c r="J44" s="842"/>
      <c r="K44" s="661"/>
      <c r="L44" s="384"/>
      <c r="M44" s="44"/>
      <c r="N44" s="662"/>
      <c r="P44" s="536" t="s">
        <v>387</v>
      </c>
    </row>
    <row r="45" spans="1:16" ht="18" customHeight="1" x14ac:dyDescent="0.25">
      <c r="A45" s="415" t="s">
        <v>355</v>
      </c>
      <c r="B45" s="179" t="s">
        <v>381</v>
      </c>
      <c r="C45" s="691"/>
      <c r="D45" s="841"/>
      <c r="E45" s="842"/>
      <c r="F45" s="842"/>
      <c r="G45" s="842"/>
      <c r="H45" s="842"/>
      <c r="I45" s="842"/>
      <c r="J45" s="842"/>
      <c r="K45" s="661"/>
      <c r="L45" s="384"/>
      <c r="M45" s="44"/>
      <c r="N45" s="662"/>
    </row>
    <row r="46" spans="1:16" ht="18" customHeight="1" x14ac:dyDescent="0.25">
      <c r="A46" s="415" t="s">
        <v>356</v>
      </c>
      <c r="B46" s="179" t="s">
        <v>382</v>
      </c>
      <c r="C46" s="691"/>
      <c r="D46" s="841"/>
      <c r="E46" s="842"/>
      <c r="F46" s="842"/>
      <c r="G46" s="842"/>
      <c r="H46" s="842"/>
      <c r="I46" s="842"/>
      <c r="J46" s="842"/>
      <c r="K46" s="661"/>
      <c r="L46" s="384"/>
      <c r="M46" s="44"/>
      <c r="N46" s="662"/>
    </row>
    <row r="47" spans="1:16" ht="18" customHeight="1" x14ac:dyDescent="0.25">
      <c r="A47" s="415" t="s">
        <v>357</v>
      </c>
      <c r="B47" s="179" t="s">
        <v>383</v>
      </c>
      <c r="C47" s="691"/>
      <c r="D47" s="841"/>
      <c r="E47" s="842"/>
      <c r="F47" s="842"/>
      <c r="G47" s="842"/>
      <c r="H47" s="842"/>
      <c r="I47" s="842"/>
      <c r="J47" s="842"/>
      <c r="K47" s="661"/>
      <c r="L47" s="384"/>
      <c r="M47" s="44"/>
      <c r="N47" s="662"/>
    </row>
    <row r="48" spans="1:16" ht="18" customHeight="1" x14ac:dyDescent="0.25">
      <c r="A48" s="415" t="s">
        <v>358</v>
      </c>
      <c r="B48" s="692" t="s">
        <v>384</v>
      </c>
      <c r="C48" s="693"/>
      <c r="D48" s="841"/>
      <c r="E48" s="842"/>
      <c r="F48" s="842"/>
      <c r="G48" s="842"/>
      <c r="H48" s="842"/>
      <c r="I48" s="842"/>
      <c r="J48" s="842"/>
      <c r="K48" s="663"/>
      <c r="L48" s="635"/>
      <c r="M48" s="678"/>
      <c r="N48" s="664"/>
    </row>
    <row r="49" spans="1:14" ht="18" customHeight="1" x14ac:dyDescent="0.25">
      <c r="A49" s="694" t="s">
        <v>359</v>
      </c>
      <c r="B49" s="180" t="s">
        <v>385</v>
      </c>
      <c r="C49" s="459"/>
      <c r="D49" s="843"/>
      <c r="E49" s="844"/>
      <c r="F49" s="844"/>
      <c r="G49" s="844"/>
      <c r="H49" s="844"/>
      <c r="I49" s="844"/>
      <c r="J49" s="844"/>
      <c r="K49" s="600"/>
      <c r="L49" s="385"/>
      <c r="M49" s="600"/>
      <c r="N49" s="602"/>
    </row>
    <row r="50" spans="1:14" ht="15" customHeight="1" x14ac:dyDescent="0.2">
      <c r="A50" s="466" t="s">
        <v>266</v>
      </c>
      <c r="B50" s="466"/>
      <c r="D50" s="463"/>
      <c r="E50" s="463"/>
      <c r="F50" s="463"/>
      <c r="G50" s="463"/>
      <c r="H50" s="463"/>
      <c r="I50" s="463"/>
      <c r="J50" s="463"/>
      <c r="K50" s="463"/>
      <c r="L50" s="463"/>
      <c r="M50" s="463"/>
      <c r="N50" s="463"/>
    </row>
    <row r="51" spans="1:14" ht="15" customHeight="1" x14ac:dyDescent="0.2">
      <c r="A51" s="65" t="s">
        <v>251</v>
      </c>
      <c r="B51" s="65"/>
      <c r="D51" s="463"/>
      <c r="E51" s="463"/>
      <c r="F51" s="463"/>
      <c r="G51" s="463"/>
      <c r="H51" s="463"/>
      <c r="I51" s="463"/>
      <c r="J51" s="463"/>
      <c r="K51" s="463"/>
      <c r="L51" s="463"/>
      <c r="M51" s="463"/>
      <c r="N51" s="463"/>
    </row>
    <row r="52" spans="1:14" ht="15" customHeight="1" x14ac:dyDescent="0.2">
      <c r="A52" s="466" t="s">
        <v>267</v>
      </c>
      <c r="B52" s="466"/>
      <c r="D52" s="463"/>
      <c r="E52" s="463"/>
      <c r="F52" s="463"/>
      <c r="G52" s="463"/>
      <c r="H52" s="463"/>
      <c r="I52" s="463"/>
      <c r="J52" s="463"/>
      <c r="K52" s="463"/>
      <c r="L52" s="463"/>
      <c r="M52" s="463"/>
      <c r="N52" s="463"/>
    </row>
    <row r="53" spans="1:14" ht="15" customHeight="1" x14ac:dyDescent="0.4">
      <c r="A53" s="65" t="s">
        <v>252</v>
      </c>
      <c r="B53" s="65"/>
      <c r="C53"/>
    </row>
    <row r="54" spans="1:14" ht="18" customHeight="1" x14ac:dyDescent="0.4">
      <c r="B54" s="465"/>
      <c r="C54"/>
    </row>
    <row r="55" spans="1:14" ht="18.75" x14ac:dyDescent="0.4">
      <c r="A55" s="194" t="s">
        <v>139</v>
      </c>
      <c r="C55"/>
    </row>
    <row r="56" spans="1:14" ht="18.75" x14ac:dyDescent="0.4">
      <c r="A56" s="3" t="s">
        <v>1</v>
      </c>
      <c r="C56"/>
      <c r="D56" s="680">
        <f t="shared" ref="D56:N56" si="0">D5-SUM(D6:D12)</f>
        <v>3000167</v>
      </c>
      <c r="E56" s="680">
        <f t="shared" si="0"/>
        <v>3243844</v>
      </c>
      <c r="F56" s="680">
        <f t="shared" si="0"/>
        <v>3338667</v>
      </c>
      <c r="G56" s="204">
        <f t="shared" si="0"/>
        <v>3630919</v>
      </c>
      <c r="H56" s="680">
        <f t="shared" si="0"/>
        <v>4772973</v>
      </c>
      <c r="I56" s="680">
        <f t="shared" si="0"/>
        <v>4800454</v>
      </c>
      <c r="J56" s="204">
        <f t="shared" si="0"/>
        <v>4879401</v>
      </c>
      <c r="K56" s="301">
        <f t="shared" si="0"/>
        <v>5363776</v>
      </c>
      <c r="L56" s="680">
        <f t="shared" si="0"/>
        <v>5720433</v>
      </c>
      <c r="M56" s="680">
        <f t="shared" si="0"/>
        <v>6059867</v>
      </c>
      <c r="N56" s="204" t="e">
        <f t="shared" si="0"/>
        <v>#REF!</v>
      </c>
    </row>
    <row r="57" spans="1:14" ht="18.75" x14ac:dyDescent="0.4">
      <c r="A57" s="3" t="s">
        <v>8</v>
      </c>
      <c r="C57"/>
      <c r="D57" s="680">
        <f t="shared" ref="D57:N57" si="1">D13-SUM(D14:D20)</f>
        <v>0</v>
      </c>
      <c r="E57" s="680">
        <f t="shared" si="1"/>
        <v>0</v>
      </c>
      <c r="F57" s="680">
        <f t="shared" si="1"/>
        <v>0</v>
      </c>
      <c r="G57" s="204">
        <f t="shared" si="1"/>
        <v>86337</v>
      </c>
      <c r="H57" s="680">
        <f t="shared" si="1"/>
        <v>91126</v>
      </c>
      <c r="I57" s="680">
        <f t="shared" si="1"/>
        <v>78105</v>
      </c>
      <c r="J57" s="204">
        <f t="shared" si="1"/>
        <v>90519</v>
      </c>
      <c r="K57" s="301">
        <f t="shared" si="1"/>
        <v>106194</v>
      </c>
      <c r="L57" s="680">
        <f t="shared" si="1"/>
        <v>117303</v>
      </c>
      <c r="M57" s="680">
        <f t="shared" si="1"/>
        <v>132272</v>
      </c>
      <c r="N57" s="204" t="e">
        <f t="shared" si="1"/>
        <v>#REF!</v>
      </c>
    </row>
    <row r="58" spans="1:14" x14ac:dyDescent="0.25">
      <c r="A58" s="3" t="s">
        <v>140</v>
      </c>
      <c r="D58" s="680">
        <f t="shared" ref="D58:N58" si="2">D28-SUM(D29:D35)</f>
        <v>0</v>
      </c>
      <c r="E58" s="680">
        <f t="shared" si="2"/>
        <v>0</v>
      </c>
      <c r="F58" s="680">
        <f t="shared" si="2"/>
        <v>0</v>
      </c>
      <c r="G58" s="204">
        <f t="shared" si="2"/>
        <v>0</v>
      </c>
      <c r="H58" s="680">
        <f t="shared" si="2"/>
        <v>0</v>
      </c>
      <c r="I58" s="680">
        <f t="shared" si="2"/>
        <v>0</v>
      </c>
      <c r="J58" s="204">
        <f t="shared" si="2"/>
        <v>0</v>
      </c>
      <c r="K58" s="301">
        <f t="shared" si="2"/>
        <v>4765</v>
      </c>
      <c r="L58" s="680">
        <f t="shared" si="2"/>
        <v>72136</v>
      </c>
      <c r="M58" s="680">
        <f t="shared" si="2"/>
        <v>85279</v>
      </c>
      <c r="N58" s="204" t="e">
        <f t="shared" si="2"/>
        <v>#REF!</v>
      </c>
    </row>
    <row r="61" spans="1:14" x14ac:dyDescent="0.25">
      <c r="D61" s="15"/>
      <c r="E61" s="15"/>
      <c r="F61" s="15"/>
      <c r="G61" s="15"/>
      <c r="H61" s="15"/>
      <c r="I61" s="15"/>
      <c r="J61" s="15"/>
      <c r="K61" s="15"/>
      <c r="L61" s="15"/>
      <c r="M61" s="15"/>
      <c r="N61" s="15"/>
    </row>
  </sheetData>
  <mergeCells count="5">
    <mergeCell ref="D28:J35"/>
    <mergeCell ref="D21:F27"/>
    <mergeCell ref="D13:F20"/>
    <mergeCell ref="D36:J42"/>
    <mergeCell ref="D43:J49"/>
  </mergeCells>
  <phoneticPr fontId="2"/>
  <pageMargins left="0.7" right="0.7" top="0.75" bottom="0.75" header="0.3" footer="0.3"/>
  <pageSetup paperSize="8" scale="72" firstPageNumber="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63"/>
  <sheetViews>
    <sheetView view="pageBreakPreview" zoomScaleNormal="85" zoomScaleSheetLayoutView="100" workbookViewId="0">
      <pane xSplit="3" ySplit="5" topLeftCell="E6"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38.5" style="2" customWidth="1"/>
    <col min="2" max="2" width="40.75" style="4" customWidth="1"/>
    <col min="3" max="3" width="3.75" style="14" bestFit="1" customWidth="1"/>
    <col min="4" max="8" width="12.5" style="4" customWidth="1"/>
    <col min="9" max="15" width="10" style="16" customWidth="1"/>
    <col min="16" max="16" width="9.5" style="16" customWidth="1"/>
    <col min="17" max="17" width="10" style="16" customWidth="1"/>
    <col min="18" max="18" width="25.125" customWidth="1"/>
    <col min="19" max="20" width="10.375" style="4" bestFit="1" customWidth="1"/>
    <col min="21" max="16384" width="9" style="4"/>
  </cols>
  <sheetData>
    <row r="1" spans="1:18" ht="17.25" customHeight="1" x14ac:dyDescent="0.4">
      <c r="A1" s="31"/>
      <c r="B1" s="13"/>
      <c r="C1" s="9"/>
      <c r="D1" s="10"/>
      <c r="E1" s="10"/>
      <c r="F1" s="22"/>
      <c r="G1" s="22"/>
      <c r="H1" s="10"/>
    </row>
    <row r="2" spans="1:18" s="103" customFormat="1" x14ac:dyDescent="0.4">
      <c r="A2" s="166" t="s">
        <v>444</v>
      </c>
      <c r="B2" s="186"/>
      <c r="C2" s="316" t="s">
        <v>142</v>
      </c>
      <c r="D2" s="247" t="s">
        <v>229</v>
      </c>
      <c r="E2" s="169"/>
      <c r="F2" s="681"/>
      <c r="G2" s="169"/>
      <c r="H2" s="170"/>
      <c r="I2" s="100" t="s">
        <v>231</v>
      </c>
      <c r="J2" s="97"/>
      <c r="K2" s="97"/>
      <c r="L2" s="97"/>
      <c r="M2" s="97"/>
      <c r="N2" s="97"/>
      <c r="O2" s="97"/>
      <c r="P2" s="97"/>
      <c r="Q2" s="98"/>
      <c r="R2"/>
    </row>
    <row r="3" spans="1:18" s="103" customFormat="1" x14ac:dyDescent="0.4">
      <c r="A3" s="314" t="s">
        <v>228</v>
      </c>
      <c r="B3" s="187"/>
      <c r="C3" s="178" t="s">
        <v>221</v>
      </c>
      <c r="D3" s="334" t="s">
        <v>116</v>
      </c>
      <c r="E3" s="172"/>
      <c r="F3" s="334"/>
      <c r="G3" s="172"/>
      <c r="H3" s="173"/>
      <c r="I3" s="335" t="s">
        <v>230</v>
      </c>
      <c r="J3" s="341"/>
      <c r="K3" s="341"/>
      <c r="L3" s="341"/>
      <c r="M3" s="341"/>
      <c r="N3" s="341"/>
      <c r="O3" s="341"/>
      <c r="P3" s="341"/>
      <c r="Q3" s="343"/>
      <c r="R3"/>
    </row>
    <row r="4" spans="1:18" s="57" customFormat="1" x14ac:dyDescent="0.4">
      <c r="A4" s="314"/>
      <c r="B4" s="187"/>
      <c r="C4" s="178"/>
      <c r="D4" s="216">
        <v>2021</v>
      </c>
      <c r="E4" s="216">
        <v>2022</v>
      </c>
      <c r="F4" s="216">
        <v>2023</v>
      </c>
      <c r="G4" s="216">
        <v>2024</v>
      </c>
      <c r="H4" s="216">
        <v>2025</v>
      </c>
      <c r="I4" s="27" t="s">
        <v>302</v>
      </c>
      <c r="J4" s="26" t="s">
        <v>304</v>
      </c>
      <c r="K4" s="26" t="s">
        <v>305</v>
      </c>
      <c r="L4" s="26" t="s">
        <v>306</v>
      </c>
      <c r="M4" s="27" t="s">
        <v>308</v>
      </c>
      <c r="N4" s="26" t="s">
        <v>315</v>
      </c>
      <c r="O4" s="26" t="s">
        <v>316</v>
      </c>
      <c r="P4" s="28" t="s">
        <v>317</v>
      </c>
      <c r="Q4" s="509" t="s">
        <v>353</v>
      </c>
      <c r="R4"/>
    </row>
    <row r="5" spans="1:18" s="57" customFormat="1" ht="18" customHeight="1" x14ac:dyDescent="0.4">
      <c r="A5" s="191"/>
      <c r="B5" s="64"/>
      <c r="C5" s="176"/>
      <c r="D5" s="221" t="s">
        <v>333</v>
      </c>
      <c r="E5" s="221" t="s">
        <v>334</v>
      </c>
      <c r="F5" s="221" t="s">
        <v>335</v>
      </c>
      <c r="G5" s="221" t="s">
        <v>336</v>
      </c>
      <c r="H5" s="176" t="s">
        <v>455</v>
      </c>
      <c r="I5" s="19" t="s">
        <v>328</v>
      </c>
      <c r="J5" s="21" t="s">
        <v>329</v>
      </c>
      <c r="K5" s="21" t="s">
        <v>330</v>
      </c>
      <c r="L5" s="21" t="s">
        <v>331</v>
      </c>
      <c r="M5" s="526" t="s">
        <v>456</v>
      </c>
      <c r="N5" s="21" t="s">
        <v>457</v>
      </c>
      <c r="O5" s="21" t="s">
        <v>458</v>
      </c>
      <c r="P5" s="34" t="s">
        <v>459</v>
      </c>
      <c r="Q5" s="510" t="s">
        <v>460</v>
      </c>
      <c r="R5"/>
    </row>
    <row r="6" spans="1:18" ht="18" customHeight="1" x14ac:dyDescent="0.4">
      <c r="A6" s="192" t="s">
        <v>176</v>
      </c>
      <c r="B6" s="46" t="s">
        <v>100</v>
      </c>
      <c r="C6" s="47"/>
      <c r="D6" s="637">
        <v>4879401</v>
      </c>
      <c r="E6" s="637">
        <v>5363776</v>
      </c>
      <c r="F6" s="379">
        <v>5720433</v>
      </c>
      <c r="G6" s="379">
        <v>6059867</v>
      </c>
      <c r="H6" s="630">
        <v>6310722</v>
      </c>
      <c r="I6" s="380">
        <v>5941212</v>
      </c>
      <c r="J6" s="379">
        <v>6174429</v>
      </c>
      <c r="K6" s="379">
        <v>5771772</v>
      </c>
      <c r="L6" s="197">
        <v>6059867</v>
      </c>
      <c r="M6" s="380">
        <v>5970025</v>
      </c>
      <c r="N6" s="379">
        <v>5971597</v>
      </c>
      <c r="O6" s="379">
        <v>6145991</v>
      </c>
      <c r="P6" s="379">
        <v>6310722</v>
      </c>
      <c r="Q6" s="702">
        <v>6455918</v>
      </c>
    </row>
    <row r="7" spans="1:18" ht="18" customHeight="1" x14ac:dyDescent="0.4">
      <c r="A7" s="50" t="s">
        <v>354</v>
      </c>
      <c r="B7" s="777" t="s">
        <v>370</v>
      </c>
      <c r="C7" s="37"/>
      <c r="D7" s="889"/>
      <c r="E7" s="890"/>
      <c r="F7" s="890"/>
      <c r="G7" s="895" t="s">
        <v>390</v>
      </c>
      <c r="H7" s="39">
        <v>1307698</v>
      </c>
      <c r="I7" s="865" t="s">
        <v>389</v>
      </c>
      <c r="J7" s="866"/>
      <c r="K7" s="866"/>
      <c r="L7" s="869"/>
      <c r="M7" s="381">
        <v>1268986</v>
      </c>
      <c r="N7" s="871" t="s">
        <v>390</v>
      </c>
      <c r="O7" s="871"/>
      <c r="P7" s="872"/>
      <c r="Q7" s="507">
        <v>1290580</v>
      </c>
    </row>
    <row r="8" spans="1:18" ht="18" customHeight="1" x14ac:dyDescent="0.4">
      <c r="A8" s="50" t="s">
        <v>355</v>
      </c>
      <c r="B8" s="777" t="s">
        <v>371</v>
      </c>
      <c r="C8" s="37"/>
      <c r="D8" s="891"/>
      <c r="E8" s="892"/>
      <c r="F8" s="892"/>
      <c r="G8" s="896"/>
      <c r="H8" s="39">
        <v>926068</v>
      </c>
      <c r="I8" s="865"/>
      <c r="J8" s="866"/>
      <c r="K8" s="866"/>
      <c r="L8" s="869"/>
      <c r="M8" s="381">
        <v>818540</v>
      </c>
      <c r="N8" s="873"/>
      <c r="O8" s="873"/>
      <c r="P8" s="874"/>
      <c r="Q8" s="507">
        <v>955426</v>
      </c>
    </row>
    <row r="9" spans="1:18" ht="18" customHeight="1" x14ac:dyDescent="0.4">
      <c r="A9" s="50" t="s">
        <v>356</v>
      </c>
      <c r="B9" s="777" t="s">
        <v>372</v>
      </c>
      <c r="C9" s="37"/>
      <c r="D9" s="891"/>
      <c r="E9" s="892"/>
      <c r="F9" s="892"/>
      <c r="G9" s="896"/>
      <c r="H9" s="39">
        <v>1083945</v>
      </c>
      <c r="I9" s="865"/>
      <c r="J9" s="866"/>
      <c r="K9" s="866"/>
      <c r="L9" s="869"/>
      <c r="M9" s="381">
        <v>1136032</v>
      </c>
      <c r="N9" s="873"/>
      <c r="O9" s="873"/>
      <c r="P9" s="874"/>
      <c r="Q9" s="507">
        <v>1105647</v>
      </c>
    </row>
    <row r="10" spans="1:18" ht="18" customHeight="1" x14ac:dyDescent="0.4">
      <c r="A10" s="50" t="s">
        <v>357</v>
      </c>
      <c r="B10" s="777" t="s">
        <v>373</v>
      </c>
      <c r="C10" s="37"/>
      <c r="D10" s="891"/>
      <c r="E10" s="892"/>
      <c r="F10" s="892"/>
      <c r="G10" s="896"/>
      <c r="H10" s="39">
        <v>2248661</v>
      </c>
      <c r="I10" s="865"/>
      <c r="J10" s="866"/>
      <c r="K10" s="866"/>
      <c r="L10" s="869"/>
      <c r="M10" s="381">
        <v>2055409</v>
      </c>
      <c r="N10" s="873"/>
      <c r="O10" s="873"/>
      <c r="P10" s="874"/>
      <c r="Q10" s="507">
        <v>2348667</v>
      </c>
    </row>
    <row r="11" spans="1:18" ht="18" customHeight="1" x14ac:dyDescent="0.4">
      <c r="A11" s="50" t="s">
        <v>358</v>
      </c>
      <c r="B11" s="777" t="s">
        <v>374</v>
      </c>
      <c r="C11" s="37"/>
      <c r="D11" s="891"/>
      <c r="E11" s="892"/>
      <c r="F11" s="892"/>
      <c r="G11" s="896"/>
      <c r="H11" s="39">
        <v>548419</v>
      </c>
      <c r="I11" s="865"/>
      <c r="J11" s="866"/>
      <c r="K11" s="866"/>
      <c r="L11" s="869"/>
      <c r="M11" s="381">
        <v>522666</v>
      </c>
      <c r="N11" s="873"/>
      <c r="O11" s="873"/>
      <c r="P11" s="874"/>
      <c r="Q11" s="507">
        <v>571230</v>
      </c>
    </row>
    <row r="12" spans="1:18" ht="18" customHeight="1" x14ac:dyDescent="0.4">
      <c r="A12" s="116" t="s">
        <v>359</v>
      </c>
      <c r="B12" s="779" t="s">
        <v>375</v>
      </c>
      <c r="C12" s="92"/>
      <c r="D12" s="891"/>
      <c r="E12" s="892"/>
      <c r="F12" s="892"/>
      <c r="G12" s="896"/>
      <c r="H12" s="633">
        <v>91955</v>
      </c>
      <c r="I12" s="865"/>
      <c r="J12" s="866"/>
      <c r="K12" s="866"/>
      <c r="L12" s="869"/>
      <c r="M12" s="634">
        <v>54740</v>
      </c>
      <c r="N12" s="873"/>
      <c r="O12" s="873"/>
      <c r="P12" s="874"/>
      <c r="Q12" s="639">
        <v>91861</v>
      </c>
    </row>
    <row r="13" spans="1:18" ht="18" customHeight="1" x14ac:dyDescent="0.4">
      <c r="A13" s="93" t="s">
        <v>147</v>
      </c>
      <c r="B13" s="778" t="s">
        <v>70</v>
      </c>
      <c r="C13" s="41"/>
      <c r="D13" s="893"/>
      <c r="E13" s="894"/>
      <c r="F13" s="894"/>
      <c r="G13" s="897"/>
      <c r="H13" s="43">
        <v>103973</v>
      </c>
      <c r="I13" s="867"/>
      <c r="J13" s="868"/>
      <c r="K13" s="868"/>
      <c r="L13" s="870"/>
      <c r="M13" s="382">
        <v>113649</v>
      </c>
      <c r="N13" s="875"/>
      <c r="O13" s="875"/>
      <c r="P13" s="876"/>
      <c r="Q13" s="513">
        <v>92503</v>
      </c>
    </row>
    <row r="14" spans="1:18" ht="18" customHeight="1" x14ac:dyDescent="0.4">
      <c r="A14" s="193" t="s">
        <v>173</v>
      </c>
      <c r="B14" s="49" t="s">
        <v>102</v>
      </c>
      <c r="C14" s="47"/>
      <c r="D14" s="379">
        <v>90519</v>
      </c>
      <c r="E14" s="379">
        <v>106194</v>
      </c>
      <c r="F14" s="379">
        <v>117303</v>
      </c>
      <c r="G14" s="379">
        <v>132272</v>
      </c>
      <c r="H14" s="197">
        <v>163417</v>
      </c>
      <c r="I14" s="380">
        <v>38189</v>
      </c>
      <c r="J14" s="379">
        <v>25502</v>
      </c>
      <c r="K14" s="379">
        <v>38012</v>
      </c>
      <c r="L14" s="197">
        <v>30568</v>
      </c>
      <c r="M14" s="380">
        <v>37282</v>
      </c>
      <c r="N14" s="379">
        <v>39950</v>
      </c>
      <c r="O14" s="379">
        <v>34185</v>
      </c>
      <c r="P14" s="379">
        <v>51998</v>
      </c>
      <c r="Q14" s="703">
        <v>51057</v>
      </c>
    </row>
    <row r="15" spans="1:18" ht="18" customHeight="1" x14ac:dyDescent="0.4">
      <c r="A15" s="50" t="s">
        <v>354</v>
      </c>
      <c r="B15" s="777" t="s">
        <v>370</v>
      </c>
      <c r="C15" s="37"/>
      <c r="D15" s="889"/>
      <c r="E15" s="890"/>
      <c r="F15" s="890"/>
      <c r="G15" s="895" t="s">
        <v>390</v>
      </c>
      <c r="H15" s="39">
        <v>32959</v>
      </c>
      <c r="I15" s="865" t="s">
        <v>389</v>
      </c>
      <c r="J15" s="866"/>
      <c r="K15" s="866"/>
      <c r="L15" s="869"/>
      <c r="M15" s="381">
        <v>8736</v>
      </c>
      <c r="N15" s="871" t="s">
        <v>390</v>
      </c>
      <c r="O15" s="871"/>
      <c r="P15" s="872"/>
      <c r="Q15" s="507">
        <v>10726</v>
      </c>
    </row>
    <row r="16" spans="1:18" ht="18" customHeight="1" x14ac:dyDescent="0.4">
      <c r="A16" s="50" t="s">
        <v>355</v>
      </c>
      <c r="B16" s="777" t="s">
        <v>371</v>
      </c>
      <c r="C16" s="37"/>
      <c r="D16" s="891"/>
      <c r="E16" s="892"/>
      <c r="F16" s="892"/>
      <c r="G16" s="896"/>
      <c r="H16" s="39">
        <v>19819</v>
      </c>
      <c r="I16" s="865"/>
      <c r="J16" s="866"/>
      <c r="K16" s="866"/>
      <c r="L16" s="869"/>
      <c r="M16" s="381">
        <v>5594</v>
      </c>
      <c r="N16" s="873"/>
      <c r="O16" s="873"/>
      <c r="P16" s="874"/>
      <c r="Q16" s="507">
        <v>7000</v>
      </c>
    </row>
    <row r="17" spans="1:17" ht="18" customHeight="1" x14ac:dyDescent="0.4">
      <c r="A17" s="50" t="s">
        <v>356</v>
      </c>
      <c r="B17" s="777" t="s">
        <v>372</v>
      </c>
      <c r="C17" s="37"/>
      <c r="D17" s="891"/>
      <c r="E17" s="892"/>
      <c r="F17" s="892"/>
      <c r="G17" s="896"/>
      <c r="H17" s="39">
        <v>47911</v>
      </c>
      <c r="I17" s="865"/>
      <c r="J17" s="866"/>
      <c r="K17" s="866"/>
      <c r="L17" s="869"/>
      <c r="M17" s="381">
        <v>5096</v>
      </c>
      <c r="N17" s="873"/>
      <c r="O17" s="873"/>
      <c r="P17" s="874"/>
      <c r="Q17" s="507">
        <v>6182</v>
      </c>
    </row>
    <row r="18" spans="1:17" ht="18" customHeight="1" x14ac:dyDescent="0.4">
      <c r="A18" s="50" t="s">
        <v>357</v>
      </c>
      <c r="B18" s="777" t="s">
        <v>373</v>
      </c>
      <c r="C18" s="37"/>
      <c r="D18" s="891"/>
      <c r="E18" s="892"/>
      <c r="F18" s="892"/>
      <c r="G18" s="896"/>
      <c r="H18" s="39">
        <v>39779</v>
      </c>
      <c r="I18" s="865"/>
      <c r="J18" s="866"/>
      <c r="K18" s="866"/>
      <c r="L18" s="869"/>
      <c r="M18" s="381">
        <v>5254</v>
      </c>
      <c r="N18" s="873"/>
      <c r="O18" s="873"/>
      <c r="P18" s="874"/>
      <c r="Q18" s="507">
        <v>14714</v>
      </c>
    </row>
    <row r="19" spans="1:17" ht="18" customHeight="1" x14ac:dyDescent="0.4">
      <c r="A19" s="50" t="s">
        <v>358</v>
      </c>
      <c r="B19" s="777" t="s">
        <v>374</v>
      </c>
      <c r="C19" s="37"/>
      <c r="D19" s="891"/>
      <c r="E19" s="892"/>
      <c r="F19" s="892"/>
      <c r="G19" s="896"/>
      <c r="H19" s="39">
        <v>35583</v>
      </c>
      <c r="I19" s="865"/>
      <c r="J19" s="866"/>
      <c r="K19" s="866"/>
      <c r="L19" s="869"/>
      <c r="M19" s="381">
        <v>13071</v>
      </c>
      <c r="N19" s="873"/>
      <c r="O19" s="873"/>
      <c r="P19" s="874"/>
      <c r="Q19" s="507">
        <v>14502</v>
      </c>
    </row>
    <row r="20" spans="1:17" ht="18" customHeight="1" x14ac:dyDescent="0.4">
      <c r="A20" s="116" t="s">
        <v>359</v>
      </c>
      <c r="B20" s="779" t="s">
        <v>375</v>
      </c>
      <c r="C20" s="92"/>
      <c r="D20" s="891"/>
      <c r="E20" s="892"/>
      <c r="F20" s="892"/>
      <c r="G20" s="896"/>
      <c r="H20" s="633">
        <v>5918</v>
      </c>
      <c r="I20" s="865"/>
      <c r="J20" s="866"/>
      <c r="K20" s="866"/>
      <c r="L20" s="869"/>
      <c r="M20" s="634">
        <v>2277</v>
      </c>
      <c r="N20" s="873"/>
      <c r="O20" s="873"/>
      <c r="P20" s="874"/>
      <c r="Q20" s="639">
        <v>2033</v>
      </c>
    </row>
    <row r="21" spans="1:17" ht="18" customHeight="1" x14ac:dyDescent="0.4">
      <c r="A21" s="93" t="s">
        <v>174</v>
      </c>
      <c r="B21" s="778" t="s">
        <v>70</v>
      </c>
      <c r="C21" s="41"/>
      <c r="D21" s="893"/>
      <c r="E21" s="894"/>
      <c r="F21" s="894"/>
      <c r="G21" s="897"/>
      <c r="H21" s="43">
        <v>-18553</v>
      </c>
      <c r="I21" s="867"/>
      <c r="J21" s="868"/>
      <c r="K21" s="868"/>
      <c r="L21" s="870"/>
      <c r="M21" s="382">
        <v>-2748</v>
      </c>
      <c r="N21" s="875"/>
      <c r="O21" s="875"/>
      <c r="P21" s="876"/>
      <c r="Q21" s="513">
        <v>-4102</v>
      </c>
    </row>
    <row r="22" spans="1:17" ht="18" customHeight="1" x14ac:dyDescent="0.4">
      <c r="A22" s="193" t="s">
        <v>255</v>
      </c>
      <c r="B22" s="67" t="s">
        <v>256</v>
      </c>
      <c r="C22" s="91"/>
      <c r="D22" s="659">
        <v>1.9E-2</v>
      </c>
      <c r="E22" s="659">
        <v>2.1000000000000001E-2</v>
      </c>
      <c r="F22" s="677">
        <v>2.1000000000000001E-2</v>
      </c>
      <c r="G22" s="677">
        <v>2.1999999999999999E-2</v>
      </c>
      <c r="H22" s="660">
        <v>2.64E-2</v>
      </c>
      <c r="I22" s="392">
        <v>2.5999999999999999E-2</v>
      </c>
      <c r="J22" s="392">
        <v>2.1000000000000001E-2</v>
      </c>
      <c r="K22" s="392">
        <v>2.4E-2</v>
      </c>
      <c r="L22" s="392">
        <v>2.1999999999999999E-2</v>
      </c>
      <c r="M22" s="527">
        <v>2.5000000000000001E-2</v>
      </c>
      <c r="N22" s="392">
        <v>2.5999999999999999E-2</v>
      </c>
      <c r="O22" s="392">
        <v>2.4E-2</v>
      </c>
      <c r="P22" s="392">
        <v>2.5999999999999999E-2</v>
      </c>
      <c r="Q22" s="704">
        <v>3.2000000000000001E-2</v>
      </c>
    </row>
    <row r="23" spans="1:17" ht="18" customHeight="1" x14ac:dyDescent="0.4">
      <c r="A23" s="50" t="s">
        <v>354</v>
      </c>
      <c r="B23" s="777" t="s">
        <v>370</v>
      </c>
      <c r="C23" s="37"/>
      <c r="D23" s="883"/>
      <c r="E23" s="884"/>
      <c r="F23" s="884"/>
      <c r="G23" s="845" t="s">
        <v>392</v>
      </c>
      <c r="H23" s="857"/>
      <c r="I23" s="863" t="s">
        <v>389</v>
      </c>
      <c r="J23" s="864"/>
      <c r="K23" s="864"/>
      <c r="L23" s="864"/>
      <c r="M23" s="854"/>
      <c r="N23" s="877" t="s">
        <v>390</v>
      </c>
      <c r="O23" s="877"/>
      <c r="P23" s="878"/>
      <c r="Q23" s="521">
        <v>3.3000000000000002E-2</v>
      </c>
    </row>
    <row r="24" spans="1:17" ht="18" customHeight="1" x14ac:dyDescent="0.4">
      <c r="A24" s="50" t="s">
        <v>355</v>
      </c>
      <c r="B24" s="777" t="s">
        <v>371</v>
      </c>
      <c r="C24" s="37"/>
      <c r="D24" s="885"/>
      <c r="E24" s="886"/>
      <c r="F24" s="886"/>
      <c r="G24" s="847"/>
      <c r="H24" s="858"/>
      <c r="I24" s="865"/>
      <c r="J24" s="866"/>
      <c r="K24" s="866"/>
      <c r="L24" s="866"/>
      <c r="M24" s="855"/>
      <c r="N24" s="861"/>
      <c r="O24" s="861"/>
      <c r="P24" s="879"/>
      <c r="Q24" s="521">
        <v>2.98E-2</v>
      </c>
    </row>
    <row r="25" spans="1:17" ht="18" customHeight="1" x14ac:dyDescent="0.4">
      <c r="A25" s="50" t="s">
        <v>356</v>
      </c>
      <c r="B25" s="777" t="s">
        <v>372</v>
      </c>
      <c r="C25" s="37"/>
      <c r="D25" s="885"/>
      <c r="E25" s="886"/>
      <c r="F25" s="886"/>
      <c r="G25" s="847"/>
      <c r="H25" s="858"/>
      <c r="I25" s="865"/>
      <c r="J25" s="866"/>
      <c r="K25" s="866"/>
      <c r="L25" s="866"/>
      <c r="M25" s="855"/>
      <c r="N25" s="861"/>
      <c r="O25" s="861"/>
      <c r="P25" s="879"/>
      <c r="Q25" s="521">
        <v>2.2599999999999999E-2</v>
      </c>
    </row>
    <row r="26" spans="1:17" ht="18" customHeight="1" x14ac:dyDescent="0.4">
      <c r="A26" s="50" t="s">
        <v>357</v>
      </c>
      <c r="B26" s="777" t="s">
        <v>373</v>
      </c>
      <c r="C26" s="37"/>
      <c r="D26" s="885"/>
      <c r="E26" s="886"/>
      <c r="F26" s="886"/>
      <c r="G26" s="847"/>
      <c r="H26" s="858"/>
      <c r="I26" s="865"/>
      <c r="J26" s="866"/>
      <c r="K26" s="866"/>
      <c r="L26" s="866"/>
      <c r="M26" s="855"/>
      <c r="N26" s="861"/>
      <c r="O26" s="861"/>
      <c r="P26" s="879"/>
      <c r="Q26" s="521">
        <v>2.5600000000000001E-2</v>
      </c>
    </row>
    <row r="27" spans="1:17" ht="18" customHeight="1" x14ac:dyDescent="0.4">
      <c r="A27" s="50" t="s">
        <v>358</v>
      </c>
      <c r="B27" s="777" t="s">
        <v>374</v>
      </c>
      <c r="C27" s="92"/>
      <c r="D27" s="885"/>
      <c r="E27" s="886"/>
      <c r="F27" s="886"/>
      <c r="G27" s="847"/>
      <c r="H27" s="858"/>
      <c r="I27" s="865"/>
      <c r="J27" s="866"/>
      <c r="K27" s="866"/>
      <c r="L27" s="866"/>
      <c r="M27" s="855"/>
      <c r="N27" s="861"/>
      <c r="O27" s="861"/>
      <c r="P27" s="879"/>
      <c r="Q27" s="641">
        <v>0.1036</v>
      </c>
    </row>
    <row r="28" spans="1:17" ht="18" customHeight="1" x14ac:dyDescent="0.4">
      <c r="A28" s="116" t="s">
        <v>359</v>
      </c>
      <c r="B28" s="779" t="s">
        <v>375</v>
      </c>
      <c r="C28" s="41"/>
      <c r="D28" s="887"/>
      <c r="E28" s="888"/>
      <c r="F28" s="888"/>
      <c r="G28" s="849"/>
      <c r="H28" s="859"/>
      <c r="I28" s="867"/>
      <c r="J28" s="868"/>
      <c r="K28" s="868"/>
      <c r="L28" s="868"/>
      <c r="M28" s="856"/>
      <c r="N28" s="862"/>
      <c r="O28" s="862"/>
      <c r="P28" s="880"/>
      <c r="Q28" s="522">
        <v>8.8499999999999995E-2</v>
      </c>
    </row>
    <row r="29" spans="1:17" ht="18" customHeight="1" x14ac:dyDescent="0.4">
      <c r="A29" s="193" t="s">
        <v>393</v>
      </c>
      <c r="B29" s="49" t="s">
        <v>249</v>
      </c>
      <c r="C29" s="47"/>
      <c r="D29" s="706">
        <v>50290</v>
      </c>
      <c r="E29" s="379">
        <v>4765</v>
      </c>
      <c r="F29" s="379">
        <v>72136</v>
      </c>
      <c r="G29" s="379">
        <v>85279</v>
      </c>
      <c r="H29" s="197">
        <v>111299</v>
      </c>
      <c r="I29" s="380">
        <v>23008</v>
      </c>
      <c r="J29" s="379">
        <v>20107</v>
      </c>
      <c r="K29" s="379">
        <v>28920</v>
      </c>
      <c r="L29" s="197">
        <v>13241</v>
      </c>
      <c r="M29" s="380">
        <v>22082</v>
      </c>
      <c r="N29" s="379">
        <v>70717</v>
      </c>
      <c r="O29" s="379">
        <v>23108</v>
      </c>
      <c r="P29" s="379">
        <v>-4608</v>
      </c>
      <c r="Q29" s="703">
        <v>35129</v>
      </c>
    </row>
    <row r="30" spans="1:17" ht="18" customHeight="1" x14ac:dyDescent="0.4">
      <c r="A30" s="50" t="s">
        <v>354</v>
      </c>
      <c r="B30" s="777" t="s">
        <v>370</v>
      </c>
      <c r="C30" s="37"/>
      <c r="D30" s="889"/>
      <c r="E30" s="890"/>
      <c r="F30" s="890"/>
      <c r="G30" s="895" t="s">
        <v>390</v>
      </c>
      <c r="H30" s="39">
        <v>23344</v>
      </c>
      <c r="I30" s="865" t="s">
        <v>389</v>
      </c>
      <c r="J30" s="866"/>
      <c r="K30" s="866"/>
      <c r="L30" s="869"/>
      <c r="M30" s="381">
        <v>6920</v>
      </c>
      <c r="N30" s="871" t="s">
        <v>390</v>
      </c>
      <c r="O30" s="871"/>
      <c r="P30" s="872"/>
      <c r="Q30" s="507">
        <v>8111</v>
      </c>
    </row>
    <row r="31" spans="1:17" ht="18" customHeight="1" x14ac:dyDescent="0.4">
      <c r="A31" s="50" t="s">
        <v>355</v>
      </c>
      <c r="B31" s="777" t="s">
        <v>371</v>
      </c>
      <c r="C31" s="37"/>
      <c r="D31" s="891"/>
      <c r="E31" s="892"/>
      <c r="F31" s="892"/>
      <c r="G31" s="896"/>
      <c r="H31" s="39">
        <v>10077</v>
      </c>
      <c r="I31" s="865"/>
      <c r="J31" s="866"/>
      <c r="K31" s="866"/>
      <c r="L31" s="869"/>
      <c r="M31" s="381">
        <v>3611</v>
      </c>
      <c r="N31" s="873"/>
      <c r="O31" s="873"/>
      <c r="P31" s="874"/>
      <c r="Q31" s="507">
        <v>4963</v>
      </c>
    </row>
    <row r="32" spans="1:17" ht="18" customHeight="1" x14ac:dyDescent="0.4">
      <c r="A32" s="50" t="s">
        <v>356</v>
      </c>
      <c r="B32" s="777" t="s">
        <v>372</v>
      </c>
      <c r="C32" s="37"/>
      <c r="D32" s="891"/>
      <c r="E32" s="892"/>
      <c r="F32" s="892"/>
      <c r="G32" s="896"/>
      <c r="H32" s="39">
        <v>-21919</v>
      </c>
      <c r="I32" s="865"/>
      <c r="J32" s="866"/>
      <c r="K32" s="866"/>
      <c r="L32" s="869"/>
      <c r="M32" s="381">
        <v>2381</v>
      </c>
      <c r="N32" s="873"/>
      <c r="O32" s="873"/>
      <c r="P32" s="874"/>
      <c r="Q32" s="507">
        <v>3282</v>
      </c>
    </row>
    <row r="33" spans="1:19" ht="18" customHeight="1" x14ac:dyDescent="0.4">
      <c r="A33" s="50" t="s">
        <v>357</v>
      </c>
      <c r="B33" s="777" t="s">
        <v>373</v>
      </c>
      <c r="C33" s="37"/>
      <c r="D33" s="891"/>
      <c r="E33" s="892"/>
      <c r="F33" s="892"/>
      <c r="G33" s="896"/>
      <c r="H33" s="39">
        <v>96240</v>
      </c>
      <c r="I33" s="865"/>
      <c r="J33" s="866"/>
      <c r="K33" s="866"/>
      <c r="L33" s="869"/>
      <c r="M33" s="381">
        <v>3541</v>
      </c>
      <c r="N33" s="873"/>
      <c r="O33" s="873"/>
      <c r="P33" s="874"/>
      <c r="Q33" s="507">
        <v>12233</v>
      </c>
    </row>
    <row r="34" spans="1:19" ht="18" customHeight="1" x14ac:dyDescent="0.4">
      <c r="A34" s="50" t="s">
        <v>358</v>
      </c>
      <c r="B34" s="777" t="s">
        <v>374</v>
      </c>
      <c r="C34" s="37"/>
      <c r="D34" s="891"/>
      <c r="E34" s="892"/>
      <c r="F34" s="892"/>
      <c r="G34" s="896"/>
      <c r="H34" s="39">
        <v>12610</v>
      </c>
      <c r="I34" s="865"/>
      <c r="J34" s="866"/>
      <c r="K34" s="866"/>
      <c r="L34" s="869"/>
      <c r="M34" s="381">
        <v>6506</v>
      </c>
      <c r="N34" s="873"/>
      <c r="O34" s="873"/>
      <c r="P34" s="874"/>
      <c r="Q34" s="507">
        <v>7395</v>
      </c>
    </row>
    <row r="35" spans="1:19" ht="18" customHeight="1" x14ac:dyDescent="0.4">
      <c r="A35" s="116" t="s">
        <v>359</v>
      </c>
      <c r="B35" s="779" t="s">
        <v>375</v>
      </c>
      <c r="C35" s="92"/>
      <c r="D35" s="891"/>
      <c r="E35" s="892"/>
      <c r="F35" s="892"/>
      <c r="G35" s="896"/>
      <c r="H35" s="633">
        <v>4136</v>
      </c>
      <c r="I35" s="865"/>
      <c r="J35" s="866"/>
      <c r="K35" s="866"/>
      <c r="L35" s="869"/>
      <c r="M35" s="634">
        <v>1563</v>
      </c>
      <c r="N35" s="873"/>
      <c r="O35" s="873"/>
      <c r="P35" s="874"/>
      <c r="Q35" s="639">
        <v>1368</v>
      </c>
    </row>
    <row r="36" spans="1:19" ht="18" customHeight="1" x14ac:dyDescent="0.4">
      <c r="A36" s="93" t="s">
        <v>174</v>
      </c>
      <c r="B36" s="778" t="s">
        <v>70</v>
      </c>
      <c r="C36" s="41"/>
      <c r="D36" s="893"/>
      <c r="E36" s="894"/>
      <c r="F36" s="894"/>
      <c r="G36" s="897"/>
      <c r="H36" s="43">
        <v>-13190</v>
      </c>
      <c r="I36" s="867"/>
      <c r="J36" s="868"/>
      <c r="K36" s="868"/>
      <c r="L36" s="870"/>
      <c r="M36" s="382">
        <v>-2444</v>
      </c>
      <c r="N36" s="875"/>
      <c r="O36" s="875"/>
      <c r="P36" s="876"/>
      <c r="Q36" s="513">
        <v>-2225</v>
      </c>
    </row>
    <row r="37" spans="1:19" ht="18" customHeight="1" x14ac:dyDescent="0.4">
      <c r="A37" s="193" t="s">
        <v>258</v>
      </c>
      <c r="B37" s="67" t="s">
        <v>257</v>
      </c>
      <c r="C37" s="91"/>
      <c r="D37" s="707">
        <v>8.9999999999999993E-3</v>
      </c>
      <c r="E37" s="659">
        <v>1E-3</v>
      </c>
      <c r="F37" s="392">
        <v>1.2E-2</v>
      </c>
      <c r="G37" s="677">
        <v>1.2999999999999999E-2</v>
      </c>
      <c r="H37" s="660">
        <v>1.6E-2</v>
      </c>
      <c r="I37" s="392">
        <v>1.6E-2</v>
      </c>
      <c r="J37" s="392">
        <v>1.4E-2</v>
      </c>
      <c r="K37" s="392">
        <v>1.7000000000000001E-2</v>
      </c>
      <c r="L37" s="392">
        <v>1.4E-2</v>
      </c>
      <c r="M37" s="527">
        <v>1.4999999999999999E-2</v>
      </c>
      <c r="N37" s="392">
        <v>3.1E-2</v>
      </c>
      <c r="O37" s="392">
        <v>2.5000000000000001E-2</v>
      </c>
      <c r="P37" s="392">
        <v>1.7999999999999999E-2</v>
      </c>
      <c r="Q37" s="704">
        <v>2.1999999999999999E-2</v>
      </c>
    </row>
    <row r="38" spans="1:19" ht="18" customHeight="1" x14ac:dyDescent="0.4">
      <c r="A38" s="50" t="s">
        <v>354</v>
      </c>
      <c r="B38" s="777" t="s">
        <v>370</v>
      </c>
      <c r="C38" s="51"/>
      <c r="D38" s="883"/>
      <c r="E38" s="884"/>
      <c r="F38" s="884"/>
      <c r="G38" s="845" t="s">
        <v>392</v>
      </c>
      <c r="H38" s="857"/>
      <c r="I38" s="863" t="s">
        <v>389</v>
      </c>
      <c r="J38" s="864"/>
      <c r="K38" s="864"/>
      <c r="L38" s="864"/>
      <c r="M38" s="851"/>
      <c r="N38" s="877" t="s">
        <v>390</v>
      </c>
      <c r="O38" s="877"/>
      <c r="P38" s="878"/>
      <c r="Q38" s="705">
        <v>2.5000000000000001E-2</v>
      </c>
    </row>
    <row r="39" spans="1:19" ht="18" customHeight="1" x14ac:dyDescent="0.4">
      <c r="A39" s="50" t="s">
        <v>355</v>
      </c>
      <c r="B39" s="777" t="s">
        <v>371</v>
      </c>
      <c r="C39" s="37"/>
      <c r="D39" s="885"/>
      <c r="E39" s="886"/>
      <c r="F39" s="886"/>
      <c r="G39" s="847"/>
      <c r="H39" s="858"/>
      <c r="I39" s="865"/>
      <c r="J39" s="866"/>
      <c r="K39" s="866"/>
      <c r="L39" s="866"/>
      <c r="M39" s="852"/>
      <c r="N39" s="861"/>
      <c r="O39" s="861"/>
      <c r="P39" s="879"/>
      <c r="Q39" s="521">
        <v>2.1100000000000001E-2</v>
      </c>
    </row>
    <row r="40" spans="1:19" ht="18" customHeight="1" x14ac:dyDescent="0.4">
      <c r="A40" s="50" t="s">
        <v>356</v>
      </c>
      <c r="B40" s="777" t="s">
        <v>372</v>
      </c>
      <c r="C40" s="37"/>
      <c r="D40" s="885"/>
      <c r="E40" s="886"/>
      <c r="F40" s="886"/>
      <c r="G40" s="847"/>
      <c r="H40" s="858"/>
      <c r="I40" s="865"/>
      <c r="J40" s="866"/>
      <c r="K40" s="866"/>
      <c r="L40" s="866"/>
      <c r="M40" s="852"/>
      <c r="N40" s="861"/>
      <c r="O40" s="861"/>
      <c r="P40" s="879"/>
      <c r="Q40" s="521">
        <v>1.2E-2</v>
      </c>
    </row>
    <row r="41" spans="1:19" ht="18" customHeight="1" x14ac:dyDescent="0.4">
      <c r="A41" s="50" t="s">
        <v>357</v>
      </c>
      <c r="B41" s="777" t="s">
        <v>373</v>
      </c>
      <c r="C41" s="37"/>
      <c r="D41" s="885"/>
      <c r="E41" s="886"/>
      <c r="F41" s="886"/>
      <c r="G41" s="847"/>
      <c r="H41" s="858"/>
      <c r="I41" s="865"/>
      <c r="J41" s="866"/>
      <c r="K41" s="866"/>
      <c r="L41" s="866"/>
      <c r="M41" s="852"/>
      <c r="N41" s="861"/>
      <c r="O41" s="861"/>
      <c r="P41" s="879"/>
      <c r="Q41" s="521">
        <v>2.1299999999999999E-2</v>
      </c>
    </row>
    <row r="42" spans="1:19" ht="18" customHeight="1" x14ac:dyDescent="0.4">
      <c r="A42" s="50" t="s">
        <v>358</v>
      </c>
      <c r="B42" s="777" t="s">
        <v>374</v>
      </c>
      <c r="C42" s="92"/>
      <c r="D42" s="885"/>
      <c r="E42" s="886"/>
      <c r="F42" s="886"/>
      <c r="G42" s="847"/>
      <c r="H42" s="858"/>
      <c r="I42" s="865"/>
      <c r="J42" s="866"/>
      <c r="K42" s="866"/>
      <c r="L42" s="866"/>
      <c r="M42" s="852"/>
      <c r="N42" s="861"/>
      <c r="O42" s="861"/>
      <c r="P42" s="879"/>
      <c r="Q42" s="641">
        <v>5.28E-2</v>
      </c>
    </row>
    <row r="43" spans="1:19" ht="18" customHeight="1" x14ac:dyDescent="0.4">
      <c r="A43" s="638" t="s">
        <v>359</v>
      </c>
      <c r="B43" s="779" t="s">
        <v>375</v>
      </c>
      <c r="C43" s="41"/>
      <c r="D43" s="887"/>
      <c r="E43" s="888"/>
      <c r="F43" s="888"/>
      <c r="G43" s="849"/>
      <c r="H43" s="859"/>
      <c r="I43" s="867"/>
      <c r="J43" s="868"/>
      <c r="K43" s="868"/>
      <c r="L43" s="868"/>
      <c r="M43" s="853"/>
      <c r="N43" s="862"/>
      <c r="O43" s="862"/>
      <c r="P43" s="880"/>
      <c r="Q43" s="522">
        <v>5.96E-2</v>
      </c>
    </row>
    <row r="44" spans="1:19" s="682" customFormat="1" ht="18" customHeight="1" x14ac:dyDescent="0.25">
      <c r="A44" s="193" t="s">
        <v>388</v>
      </c>
      <c r="B44" s="881" t="s">
        <v>430</v>
      </c>
      <c r="C44" s="882"/>
      <c r="D44" s="707">
        <v>8.1000000000000003E-2</v>
      </c>
      <c r="E44" s="708">
        <v>7.0000000000000001E-3</v>
      </c>
      <c r="F44" s="709">
        <v>8.7999999999999995E-2</v>
      </c>
      <c r="G44" s="708">
        <v>0.09</v>
      </c>
      <c r="H44" s="710">
        <v>0.1035313293304819</v>
      </c>
      <c r="I44" s="780">
        <v>0.10100000000000001</v>
      </c>
      <c r="J44" s="781">
        <v>9.0999999999999998E-2</v>
      </c>
      <c r="K44" s="781">
        <v>0.108</v>
      </c>
      <c r="L44" s="782">
        <v>0.09</v>
      </c>
      <c r="M44" s="527">
        <v>8.783490152770726E-2</v>
      </c>
      <c r="N44" s="860" t="s">
        <v>390</v>
      </c>
      <c r="O44" s="860"/>
      <c r="P44" s="860"/>
      <c r="Q44" s="704">
        <v>0.123</v>
      </c>
      <c r="R44" s="536"/>
      <c r="S44" s="4"/>
    </row>
    <row r="45" spans="1:19" s="682" customFormat="1" ht="18" customHeight="1" x14ac:dyDescent="0.25">
      <c r="A45" s="415" t="s">
        <v>354</v>
      </c>
      <c r="B45" s="777" t="s">
        <v>370</v>
      </c>
      <c r="C45" s="51"/>
      <c r="D45" s="883"/>
      <c r="E45" s="884"/>
      <c r="F45" s="884"/>
      <c r="G45" s="845" t="s">
        <v>392</v>
      </c>
      <c r="H45" s="846"/>
      <c r="I45" s="863" t="s">
        <v>389</v>
      </c>
      <c r="J45" s="864"/>
      <c r="K45" s="864"/>
      <c r="L45" s="864"/>
      <c r="M45" s="497">
        <v>0.21528561803450968</v>
      </c>
      <c r="N45" s="861"/>
      <c r="O45" s="861"/>
      <c r="P45" s="861"/>
      <c r="Q45" s="521">
        <v>0.24551620019694498</v>
      </c>
      <c r="R45" s="536"/>
      <c r="S45" s="4"/>
    </row>
    <row r="46" spans="1:19" s="682" customFormat="1" ht="18" customHeight="1" x14ac:dyDescent="0.4">
      <c r="A46" s="415" t="s">
        <v>355</v>
      </c>
      <c r="B46" s="777" t="s">
        <v>371</v>
      </c>
      <c r="C46" s="37"/>
      <c r="D46" s="885"/>
      <c r="E46" s="886"/>
      <c r="F46" s="886"/>
      <c r="G46" s="847"/>
      <c r="H46" s="848"/>
      <c r="I46" s="865"/>
      <c r="J46" s="866"/>
      <c r="K46" s="866"/>
      <c r="L46" s="866"/>
      <c r="M46" s="497">
        <v>0.14386004973599215</v>
      </c>
      <c r="N46" s="861"/>
      <c r="O46" s="861"/>
      <c r="P46" s="861"/>
      <c r="Q46" s="521">
        <v>0.2347835903998543</v>
      </c>
      <c r="R46"/>
      <c r="S46" s="4"/>
    </row>
    <row r="47" spans="1:19" s="682" customFormat="1" ht="18" customHeight="1" x14ac:dyDescent="0.4">
      <c r="A47" s="415" t="s">
        <v>356</v>
      </c>
      <c r="B47" s="777" t="s">
        <v>372</v>
      </c>
      <c r="C47" s="37"/>
      <c r="D47" s="885"/>
      <c r="E47" s="886"/>
      <c r="F47" s="886"/>
      <c r="G47" s="847"/>
      <c r="H47" s="848"/>
      <c r="I47" s="865"/>
      <c r="J47" s="866"/>
      <c r="K47" s="866"/>
      <c r="L47" s="866"/>
      <c r="M47" s="497">
        <v>3.0922350840986376E-2</v>
      </c>
      <c r="N47" s="861"/>
      <c r="O47" s="861"/>
      <c r="P47" s="861"/>
      <c r="Q47" s="521">
        <v>4.4253613703331175E-2</v>
      </c>
      <c r="R47"/>
      <c r="S47" s="4"/>
    </row>
    <row r="48" spans="1:19" s="682" customFormat="1" ht="18" customHeight="1" x14ac:dyDescent="0.4">
      <c r="A48" s="415" t="s">
        <v>357</v>
      </c>
      <c r="B48" s="777" t="s">
        <v>373</v>
      </c>
      <c r="C48" s="37"/>
      <c r="D48" s="885"/>
      <c r="E48" s="886"/>
      <c r="F48" s="886"/>
      <c r="G48" s="847"/>
      <c r="H48" s="848"/>
      <c r="I48" s="865"/>
      <c r="J48" s="866"/>
      <c r="K48" s="866"/>
      <c r="L48" s="866"/>
      <c r="M48" s="497">
        <v>4.6236882425703112E-2</v>
      </c>
      <c r="N48" s="861"/>
      <c r="O48" s="861"/>
      <c r="P48" s="861"/>
      <c r="Q48" s="521">
        <v>0.13953251727152277</v>
      </c>
      <c r="R48"/>
      <c r="S48" s="4"/>
    </row>
    <row r="49" spans="1:19" s="682" customFormat="1" ht="18" customHeight="1" x14ac:dyDescent="0.4">
      <c r="A49" s="415" t="s">
        <v>358</v>
      </c>
      <c r="B49" s="777" t="s">
        <v>374</v>
      </c>
      <c r="C49" s="92"/>
      <c r="D49" s="885"/>
      <c r="E49" s="886"/>
      <c r="F49" s="886"/>
      <c r="G49" s="847"/>
      <c r="H49" s="848"/>
      <c r="I49" s="865"/>
      <c r="J49" s="866"/>
      <c r="K49" s="866"/>
      <c r="L49" s="866"/>
      <c r="M49" s="640">
        <v>0.49614045440232435</v>
      </c>
      <c r="N49" s="861"/>
      <c r="O49" s="861"/>
      <c r="P49" s="861"/>
      <c r="Q49" s="641">
        <v>0.51611481839913875</v>
      </c>
      <c r="R49"/>
      <c r="S49" s="4"/>
    </row>
    <row r="50" spans="1:19" s="682" customFormat="1" ht="18" customHeight="1" x14ac:dyDescent="0.4">
      <c r="A50" s="694" t="s">
        <v>359</v>
      </c>
      <c r="B50" s="778" t="s">
        <v>375</v>
      </c>
      <c r="C50" s="41"/>
      <c r="D50" s="887"/>
      <c r="E50" s="888"/>
      <c r="F50" s="888"/>
      <c r="G50" s="849"/>
      <c r="H50" s="850"/>
      <c r="I50" s="867"/>
      <c r="J50" s="868"/>
      <c r="K50" s="868"/>
      <c r="L50" s="868"/>
      <c r="M50" s="498">
        <v>9.0648139195234498E-2</v>
      </c>
      <c r="N50" s="862"/>
      <c r="O50" s="862"/>
      <c r="P50" s="862"/>
      <c r="Q50" s="522">
        <v>5.9143399915992184E-2</v>
      </c>
      <c r="R50"/>
      <c r="S50" s="4"/>
    </row>
    <row r="51" spans="1:19" ht="15" customHeight="1" x14ac:dyDescent="0.4">
      <c r="A51" s="466" t="s">
        <v>268</v>
      </c>
      <c r="B51" s="466"/>
      <c r="D51" s="463"/>
      <c r="E51" s="463"/>
      <c r="F51" s="463"/>
      <c r="G51" s="463"/>
      <c r="H51" s="463"/>
    </row>
    <row r="52" spans="1:19" ht="15" customHeight="1" x14ac:dyDescent="0.4">
      <c r="A52" s="65" t="s">
        <v>251</v>
      </c>
      <c r="B52" s="65"/>
      <c r="D52" s="463"/>
      <c r="E52" s="463"/>
      <c r="F52" s="463"/>
      <c r="G52" s="463"/>
      <c r="H52" s="463"/>
    </row>
    <row r="53" spans="1:19" ht="15" customHeight="1" x14ac:dyDescent="0.4">
      <c r="A53" s="466" t="s">
        <v>291</v>
      </c>
      <c r="B53" s="466"/>
    </row>
    <row r="54" spans="1:19" ht="15" customHeight="1" x14ac:dyDescent="0.4">
      <c r="A54" s="65" t="s">
        <v>252</v>
      </c>
      <c r="B54" s="65"/>
    </row>
    <row r="55" spans="1:19" ht="17.25" customHeight="1" x14ac:dyDescent="0.4">
      <c r="A55" s="466" t="s">
        <v>391</v>
      </c>
      <c r="C55" s="4"/>
    </row>
    <row r="56" spans="1:19" s="771" customFormat="1" x14ac:dyDescent="0.4">
      <c r="A56" s="65" t="s">
        <v>449</v>
      </c>
      <c r="C56" s="772"/>
      <c r="I56" s="773"/>
      <c r="J56" s="773"/>
      <c r="K56" s="773"/>
      <c r="L56" s="773"/>
      <c r="M56" s="773"/>
      <c r="N56" s="773"/>
      <c r="O56" s="773"/>
      <c r="P56" s="773"/>
      <c r="Q56" s="773"/>
      <c r="R56" s="783"/>
    </row>
    <row r="57" spans="1:19" s="11" customFormat="1" x14ac:dyDescent="0.4">
      <c r="A57" s="249" t="s">
        <v>448</v>
      </c>
      <c r="C57" s="774"/>
      <c r="I57" s="775"/>
      <c r="J57" s="775"/>
      <c r="K57" s="775"/>
      <c r="L57" s="775"/>
      <c r="M57" s="775"/>
      <c r="N57" s="775"/>
      <c r="O57" s="775"/>
      <c r="P57" s="775"/>
      <c r="Q57" s="775"/>
      <c r="R57" s="784"/>
    </row>
    <row r="58" spans="1:19" s="771" customFormat="1" x14ac:dyDescent="0.4">
      <c r="A58" s="65" t="s">
        <v>450</v>
      </c>
      <c r="C58" s="772"/>
      <c r="I58" s="773"/>
      <c r="J58" s="773"/>
      <c r="K58" s="773"/>
      <c r="L58" s="773"/>
      <c r="M58" s="773"/>
      <c r="N58" s="773"/>
      <c r="O58" s="773"/>
      <c r="P58" s="773"/>
      <c r="Q58" s="773"/>
      <c r="R58" s="783"/>
    </row>
    <row r="62" spans="1:19" x14ac:dyDescent="0.4">
      <c r="A62" s="806"/>
      <c r="B62" s="806"/>
    </row>
    <row r="63" spans="1:19" x14ac:dyDescent="0.4">
      <c r="A63" s="805"/>
      <c r="B63" s="805"/>
    </row>
  </sheetData>
  <mergeCells count="31">
    <mergeCell ref="I15:L21"/>
    <mergeCell ref="I7:L13"/>
    <mergeCell ref="A63:B63"/>
    <mergeCell ref="A62:B62"/>
    <mergeCell ref="B44:C44"/>
    <mergeCell ref="D23:F28"/>
    <mergeCell ref="D7:F13"/>
    <mergeCell ref="D30:F36"/>
    <mergeCell ref="D15:F21"/>
    <mergeCell ref="D38:F43"/>
    <mergeCell ref="D45:F50"/>
    <mergeCell ref="G7:G13"/>
    <mergeCell ref="G15:G21"/>
    <mergeCell ref="G30:G36"/>
    <mergeCell ref="G23:G28"/>
    <mergeCell ref="G38:G43"/>
    <mergeCell ref="N7:P13"/>
    <mergeCell ref="N15:P21"/>
    <mergeCell ref="N23:P28"/>
    <mergeCell ref="N30:P36"/>
    <mergeCell ref="N38:P43"/>
    <mergeCell ref="N44:P50"/>
    <mergeCell ref="I23:L28"/>
    <mergeCell ref="I30:L36"/>
    <mergeCell ref="I45:L50"/>
    <mergeCell ref="I38:L43"/>
    <mergeCell ref="G45:H50"/>
    <mergeCell ref="M38:M43"/>
    <mergeCell ref="M23:M28"/>
    <mergeCell ref="H38:H43"/>
    <mergeCell ref="H23:H28"/>
  </mergeCells>
  <phoneticPr fontId="2"/>
  <pageMargins left="0.7" right="0.7" top="0.75" bottom="0.75" header="0.3" footer="0.3"/>
  <pageSetup paperSize="8" scale="68" firstPageNumber="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40"/>
  <sheetViews>
    <sheetView view="pageBreakPreview" zoomScaleNormal="85" zoomScaleSheetLayoutView="100" workbookViewId="0">
      <pane xSplit="3" ySplit="5" topLeftCell="D6" activePane="bottomRight" state="frozen"/>
      <selection activeCell="N16" sqref="N16"/>
      <selection pane="topRight" activeCell="N16" sqref="N16"/>
      <selection pane="bottomLeft" activeCell="N16" sqref="N16"/>
      <selection pane="bottomRight"/>
    </sheetView>
  </sheetViews>
  <sheetFormatPr defaultColWidth="9" defaultRowHeight="14.25" x14ac:dyDescent="0.2"/>
  <cols>
    <col min="1" max="1" width="27.875" style="4" customWidth="1"/>
    <col min="2" max="2" width="7.125" style="4" customWidth="1"/>
    <col min="3" max="3" width="20.75" style="4" customWidth="1"/>
    <col min="4" max="7" width="10" style="4" customWidth="1"/>
    <col min="8" max="8" width="10.125" style="4" customWidth="1"/>
    <col min="9" max="11" width="10" style="4" customWidth="1"/>
    <col min="12" max="15" width="9" style="4" customWidth="1"/>
    <col min="16" max="17" width="9.375" style="4" customWidth="1"/>
    <col min="18" max="16384" width="9" style="4"/>
  </cols>
  <sheetData>
    <row r="1" spans="1:17" ht="18" customHeight="1" x14ac:dyDescent="0.25">
      <c r="A1" s="18"/>
    </row>
    <row r="2" spans="1:17" s="249" customFormat="1" ht="18" customHeight="1" x14ac:dyDescent="0.4">
      <c r="A2" s="212" t="s">
        <v>192</v>
      </c>
      <c r="B2" s="248"/>
      <c r="C2" s="177" t="s">
        <v>142</v>
      </c>
      <c r="D2" s="247" t="s">
        <v>229</v>
      </c>
      <c r="E2" s="214"/>
      <c r="F2" s="214"/>
      <c r="G2" s="214"/>
      <c r="H2" s="213"/>
      <c r="I2" s="214" t="s">
        <v>231</v>
      </c>
      <c r="J2" s="214"/>
      <c r="K2" s="214"/>
      <c r="L2" s="214"/>
      <c r="M2" s="214"/>
      <c r="N2" s="214"/>
      <c r="O2" s="214"/>
      <c r="P2" s="214"/>
      <c r="Q2" s="213"/>
    </row>
    <row r="3" spans="1:17" s="249" customFormat="1" ht="18" customHeight="1" x14ac:dyDescent="0.4">
      <c r="A3" s="251" t="s">
        <v>235</v>
      </c>
      <c r="B3" s="250"/>
      <c r="C3" s="178" t="s">
        <v>221</v>
      </c>
      <c r="D3" s="334" t="s">
        <v>116</v>
      </c>
      <c r="E3" s="252"/>
      <c r="F3" s="252"/>
      <c r="G3" s="252"/>
      <c r="H3" s="279"/>
      <c r="I3" s="252" t="s">
        <v>230</v>
      </c>
      <c r="J3" s="252"/>
      <c r="K3" s="252"/>
      <c r="L3" s="252"/>
      <c r="M3" s="252"/>
      <c r="N3" s="252"/>
      <c r="O3" s="252"/>
      <c r="P3" s="252"/>
      <c r="Q3" s="279"/>
    </row>
    <row r="4" spans="1:17" s="57" customFormat="1" ht="18" customHeight="1" x14ac:dyDescent="0.25">
      <c r="A4" s="206"/>
      <c r="B4" s="55"/>
      <c r="C4" s="178"/>
      <c r="D4" s="55">
        <v>2021</v>
      </c>
      <c r="E4" s="55">
        <v>2022</v>
      </c>
      <c r="F4" s="55">
        <v>2023</v>
      </c>
      <c r="G4" s="55">
        <v>2024</v>
      </c>
      <c r="H4" s="54">
        <v>2025</v>
      </c>
      <c r="I4" s="27" t="s">
        <v>302</v>
      </c>
      <c r="J4" s="26" t="s">
        <v>304</v>
      </c>
      <c r="K4" s="26" t="s">
        <v>305</v>
      </c>
      <c r="L4" s="28" t="s">
        <v>306</v>
      </c>
      <c r="M4" s="27" t="s">
        <v>308</v>
      </c>
      <c r="N4" s="26" t="s">
        <v>315</v>
      </c>
      <c r="O4" s="26" t="s">
        <v>316</v>
      </c>
      <c r="P4" s="26" t="s">
        <v>317</v>
      </c>
      <c r="Q4" s="712" t="s">
        <v>353</v>
      </c>
    </row>
    <row r="5" spans="1:17" s="57" customFormat="1" ht="18" customHeight="1" x14ac:dyDescent="0.2">
      <c r="A5" s="17"/>
      <c r="B5" s="56"/>
      <c r="C5" s="176"/>
      <c r="D5" s="19" t="s">
        <v>332</v>
      </c>
      <c r="E5" s="19" t="s">
        <v>309</v>
      </c>
      <c r="F5" s="19" t="s">
        <v>310</v>
      </c>
      <c r="G5" s="19" t="s">
        <v>314</v>
      </c>
      <c r="H5" s="20">
        <v>2026.3</v>
      </c>
      <c r="I5" s="19" t="s">
        <v>311</v>
      </c>
      <c r="J5" s="19" t="s">
        <v>312</v>
      </c>
      <c r="K5" s="19" t="s">
        <v>313</v>
      </c>
      <c r="L5" s="20" t="s">
        <v>314</v>
      </c>
      <c r="M5" s="500">
        <v>2025.6</v>
      </c>
      <c r="N5" s="19">
        <v>2025.9</v>
      </c>
      <c r="O5" s="19">
        <v>2025.12</v>
      </c>
      <c r="P5" s="19">
        <v>2026.3</v>
      </c>
      <c r="Q5" s="712">
        <v>2026.6</v>
      </c>
    </row>
    <row r="6" spans="1:17" ht="28.5" x14ac:dyDescent="0.2">
      <c r="A6" s="286" t="s">
        <v>194</v>
      </c>
      <c r="B6" s="288"/>
      <c r="C6" s="480"/>
      <c r="D6" s="396">
        <v>4247383</v>
      </c>
      <c r="E6" s="396">
        <v>4514658</v>
      </c>
      <c r="F6" s="396">
        <v>4748995</v>
      </c>
      <c r="G6" s="396">
        <v>4912561</v>
      </c>
      <c r="H6" s="287">
        <v>5142485</v>
      </c>
      <c r="I6" s="499">
        <v>4946224</v>
      </c>
      <c r="J6" s="484">
        <v>5068714</v>
      </c>
      <c r="K6" s="484">
        <v>4855761</v>
      </c>
      <c r="L6" s="407">
        <v>4912561</v>
      </c>
      <c r="M6" s="499">
        <v>4987153</v>
      </c>
      <c r="N6" s="484">
        <v>4939046</v>
      </c>
      <c r="O6" s="484">
        <v>5096562</v>
      </c>
      <c r="P6" s="484">
        <v>5142485</v>
      </c>
      <c r="Q6" s="406">
        <v>5370925</v>
      </c>
    </row>
    <row r="7" spans="1:17" x14ac:dyDescent="0.2">
      <c r="A7" s="293" t="s">
        <v>196</v>
      </c>
      <c r="B7" s="309" t="s">
        <v>205</v>
      </c>
      <c r="C7" s="256" t="s">
        <v>113</v>
      </c>
      <c r="D7" s="261">
        <v>371499</v>
      </c>
      <c r="E7" s="261">
        <v>352307</v>
      </c>
      <c r="F7" s="261">
        <v>343609</v>
      </c>
      <c r="G7" s="261">
        <v>210600</v>
      </c>
      <c r="H7" s="263">
        <v>318787</v>
      </c>
      <c r="I7" s="280">
        <v>415387</v>
      </c>
      <c r="J7" s="261">
        <v>313793</v>
      </c>
      <c r="K7" s="261">
        <v>244993</v>
      </c>
      <c r="L7" s="263">
        <v>210600</v>
      </c>
      <c r="M7" s="280">
        <v>262485</v>
      </c>
      <c r="N7" s="261">
        <v>258818</v>
      </c>
      <c r="O7" s="261">
        <v>294344</v>
      </c>
      <c r="P7" s="261">
        <v>318787</v>
      </c>
      <c r="Q7" s="262">
        <v>323195</v>
      </c>
    </row>
    <row r="8" spans="1:17" x14ac:dyDescent="0.2">
      <c r="A8" s="294" t="s">
        <v>97</v>
      </c>
      <c r="B8" s="310" t="s">
        <v>206</v>
      </c>
      <c r="C8" s="231" t="s">
        <v>114</v>
      </c>
      <c r="D8" s="201">
        <v>289600</v>
      </c>
      <c r="E8" s="201">
        <v>271707</v>
      </c>
      <c r="F8" s="201">
        <v>228709</v>
      </c>
      <c r="G8" s="201">
        <v>210600</v>
      </c>
      <c r="H8" s="203">
        <v>241300</v>
      </c>
      <c r="I8" s="281">
        <v>327000</v>
      </c>
      <c r="J8" s="201">
        <v>230493</v>
      </c>
      <c r="K8" s="201">
        <v>220000</v>
      </c>
      <c r="L8" s="203">
        <v>210600</v>
      </c>
      <c r="M8" s="281">
        <v>258000</v>
      </c>
      <c r="N8" s="201">
        <v>213200</v>
      </c>
      <c r="O8" s="201">
        <v>260100</v>
      </c>
      <c r="P8" s="201">
        <v>241300</v>
      </c>
      <c r="Q8" s="202">
        <v>312000</v>
      </c>
    </row>
    <row r="9" spans="1:17" x14ac:dyDescent="0.2">
      <c r="A9" s="295"/>
      <c r="B9" s="311" t="s">
        <v>207</v>
      </c>
      <c r="C9" s="264" t="s">
        <v>115</v>
      </c>
      <c r="D9" s="265">
        <v>81899</v>
      </c>
      <c r="E9" s="265">
        <v>80600</v>
      </c>
      <c r="F9" s="265">
        <v>114900</v>
      </c>
      <c r="G9" s="265">
        <v>0</v>
      </c>
      <c r="H9" s="267">
        <v>77487</v>
      </c>
      <c r="I9" s="397">
        <v>88387</v>
      </c>
      <c r="J9" s="265">
        <v>83300</v>
      </c>
      <c r="K9" s="265">
        <v>24993</v>
      </c>
      <c r="L9" s="267">
        <v>0</v>
      </c>
      <c r="M9" s="397">
        <v>4485</v>
      </c>
      <c r="N9" s="265">
        <v>45618</v>
      </c>
      <c r="O9" s="265">
        <v>34244</v>
      </c>
      <c r="P9" s="265">
        <v>77487</v>
      </c>
      <c r="Q9" s="266">
        <v>11195</v>
      </c>
    </row>
    <row r="10" spans="1:17" x14ac:dyDescent="0.2">
      <c r="A10" s="293" t="s">
        <v>117</v>
      </c>
      <c r="B10" s="309" t="s">
        <v>205</v>
      </c>
      <c r="C10" s="256" t="s">
        <v>113</v>
      </c>
      <c r="D10" s="261">
        <v>1000083</v>
      </c>
      <c r="E10" s="261">
        <v>1052654</v>
      </c>
      <c r="F10" s="261">
        <v>1219369</v>
      </c>
      <c r="G10" s="261">
        <v>1247555</v>
      </c>
      <c r="H10" s="263">
        <v>1138263</v>
      </c>
      <c r="I10" s="280">
        <v>1191287</v>
      </c>
      <c r="J10" s="261">
        <v>1359016</v>
      </c>
      <c r="K10" s="261">
        <v>1310002</v>
      </c>
      <c r="L10" s="263">
        <v>1247555</v>
      </c>
      <c r="M10" s="280">
        <v>1310960</v>
      </c>
      <c r="N10" s="261">
        <v>1182964</v>
      </c>
      <c r="O10" s="261">
        <v>1274136</v>
      </c>
      <c r="P10" s="261">
        <v>1138263</v>
      </c>
      <c r="Q10" s="262">
        <v>1294047</v>
      </c>
    </row>
    <row r="11" spans="1:17" x14ac:dyDescent="0.2">
      <c r="A11" s="294" t="s">
        <v>98</v>
      </c>
      <c r="B11" s="310" t="s">
        <v>206</v>
      </c>
      <c r="C11" s="231" t="s">
        <v>114</v>
      </c>
      <c r="D11" s="201">
        <v>401480</v>
      </c>
      <c r="E11" s="201">
        <v>372554</v>
      </c>
      <c r="F11" s="201">
        <v>372569</v>
      </c>
      <c r="G11" s="201">
        <v>422555</v>
      </c>
      <c r="H11" s="203">
        <v>323550</v>
      </c>
      <c r="I11" s="281">
        <v>332450</v>
      </c>
      <c r="J11" s="201">
        <v>352516</v>
      </c>
      <c r="K11" s="201">
        <v>422550</v>
      </c>
      <c r="L11" s="203">
        <v>422555</v>
      </c>
      <c r="M11" s="281">
        <v>412550</v>
      </c>
      <c r="N11" s="201">
        <v>312550</v>
      </c>
      <c r="O11" s="201">
        <v>343550</v>
      </c>
      <c r="P11" s="201">
        <v>323550</v>
      </c>
      <c r="Q11" s="202">
        <v>303550</v>
      </c>
    </row>
    <row r="12" spans="1:17" x14ac:dyDescent="0.2">
      <c r="A12" s="296"/>
      <c r="B12" s="311" t="s">
        <v>207</v>
      </c>
      <c r="C12" s="264" t="s">
        <v>115</v>
      </c>
      <c r="D12" s="265">
        <v>598603</v>
      </c>
      <c r="E12" s="265">
        <v>680100</v>
      </c>
      <c r="F12" s="265">
        <v>846800</v>
      </c>
      <c r="G12" s="265">
        <v>825000</v>
      </c>
      <c r="H12" s="267">
        <v>814713</v>
      </c>
      <c r="I12" s="397">
        <v>858837</v>
      </c>
      <c r="J12" s="265">
        <v>1006500</v>
      </c>
      <c r="K12" s="265">
        <v>887452</v>
      </c>
      <c r="L12" s="267">
        <v>825000</v>
      </c>
      <c r="M12" s="397">
        <v>898410</v>
      </c>
      <c r="N12" s="265">
        <v>870414</v>
      </c>
      <c r="O12" s="265">
        <v>930586</v>
      </c>
      <c r="P12" s="265">
        <v>814713</v>
      </c>
      <c r="Q12" s="266">
        <v>990497</v>
      </c>
    </row>
    <row r="13" spans="1:17" ht="28.5" x14ac:dyDescent="0.2">
      <c r="A13" s="297" t="s">
        <v>195</v>
      </c>
      <c r="B13" s="312" t="s">
        <v>205</v>
      </c>
      <c r="C13" s="480" t="s">
        <v>113</v>
      </c>
      <c r="D13" s="399">
        <v>31442</v>
      </c>
      <c r="E13" s="399">
        <v>25800</v>
      </c>
      <c r="F13" s="399">
        <v>15310</v>
      </c>
      <c r="G13" s="399">
        <v>14450</v>
      </c>
      <c r="H13" s="289">
        <v>23950</v>
      </c>
      <c r="I13" s="398">
        <v>14880</v>
      </c>
      <c r="J13" s="399">
        <v>14650</v>
      </c>
      <c r="K13" s="399">
        <v>14050</v>
      </c>
      <c r="L13" s="289">
        <v>14450</v>
      </c>
      <c r="M13" s="398">
        <v>15340</v>
      </c>
      <c r="N13" s="399">
        <v>12910</v>
      </c>
      <c r="O13" s="399">
        <v>13310</v>
      </c>
      <c r="P13" s="399">
        <v>23950</v>
      </c>
      <c r="Q13" s="406">
        <v>24571</v>
      </c>
    </row>
    <row r="14" spans="1:17" x14ac:dyDescent="0.2">
      <c r="A14" s="293" t="s">
        <v>118</v>
      </c>
      <c r="B14" s="309" t="s">
        <v>205</v>
      </c>
      <c r="C14" s="256" t="s">
        <v>113</v>
      </c>
      <c r="D14" s="261">
        <v>2844357</v>
      </c>
      <c r="E14" s="261">
        <v>3083897</v>
      </c>
      <c r="F14" s="261">
        <v>3170706</v>
      </c>
      <c r="G14" s="261">
        <v>3439955</v>
      </c>
      <c r="H14" s="263">
        <v>3661483</v>
      </c>
      <c r="I14" s="280">
        <v>3324669</v>
      </c>
      <c r="J14" s="261">
        <v>3381255</v>
      </c>
      <c r="K14" s="261">
        <v>3286715</v>
      </c>
      <c r="L14" s="263">
        <v>3439955</v>
      </c>
      <c r="M14" s="280">
        <v>3398367</v>
      </c>
      <c r="N14" s="261">
        <v>3484353</v>
      </c>
      <c r="O14" s="261">
        <v>3514771</v>
      </c>
      <c r="P14" s="261">
        <v>3661483</v>
      </c>
      <c r="Q14" s="262">
        <v>3729112</v>
      </c>
    </row>
    <row r="15" spans="1:17" x14ac:dyDescent="0.2">
      <c r="A15" s="294" t="s">
        <v>99</v>
      </c>
      <c r="B15" s="310" t="s">
        <v>206</v>
      </c>
      <c r="C15" s="231" t="s">
        <v>114</v>
      </c>
      <c r="D15" s="201">
        <v>1941357</v>
      </c>
      <c r="E15" s="201">
        <v>1958497</v>
      </c>
      <c r="F15" s="201">
        <v>1957606</v>
      </c>
      <c r="G15" s="201">
        <v>2015255</v>
      </c>
      <c r="H15" s="203">
        <v>2117109</v>
      </c>
      <c r="I15" s="281">
        <v>1981954</v>
      </c>
      <c r="J15" s="201">
        <v>2018155</v>
      </c>
      <c r="K15" s="201">
        <v>1991874</v>
      </c>
      <c r="L15" s="203">
        <v>2015255</v>
      </c>
      <c r="M15" s="281">
        <v>2030854</v>
      </c>
      <c r="N15" s="201">
        <v>2150944</v>
      </c>
      <c r="O15" s="201">
        <v>2125265</v>
      </c>
      <c r="P15" s="201">
        <v>2117109</v>
      </c>
      <c r="Q15" s="202">
        <v>2122787</v>
      </c>
    </row>
    <row r="16" spans="1:17" x14ac:dyDescent="0.2">
      <c r="A16" s="296"/>
      <c r="B16" s="311" t="s">
        <v>207</v>
      </c>
      <c r="C16" s="264" t="s">
        <v>115</v>
      </c>
      <c r="D16" s="265">
        <v>903000</v>
      </c>
      <c r="E16" s="265">
        <v>1125400</v>
      </c>
      <c r="F16" s="265">
        <v>1213100</v>
      </c>
      <c r="G16" s="265">
        <v>1424700</v>
      </c>
      <c r="H16" s="267">
        <v>1544374</v>
      </c>
      <c r="I16" s="397">
        <v>1342715</v>
      </c>
      <c r="J16" s="265">
        <v>1363100</v>
      </c>
      <c r="K16" s="265">
        <v>1294841</v>
      </c>
      <c r="L16" s="267">
        <v>1424700</v>
      </c>
      <c r="M16" s="397">
        <v>1367512</v>
      </c>
      <c r="N16" s="265">
        <v>1333409</v>
      </c>
      <c r="O16" s="265">
        <v>1389506</v>
      </c>
      <c r="P16" s="265">
        <v>1544374</v>
      </c>
      <c r="Q16" s="266">
        <v>1606324</v>
      </c>
    </row>
    <row r="17" spans="1:21" s="7" customFormat="1" ht="28.5" x14ac:dyDescent="0.2">
      <c r="A17" s="290" t="s">
        <v>259</v>
      </c>
      <c r="B17" s="299"/>
      <c r="C17" s="481"/>
      <c r="D17" s="401">
        <v>0.33</v>
      </c>
      <c r="E17" s="401">
        <v>0.317</v>
      </c>
      <c r="F17" s="401">
        <v>0.33200000000000002</v>
      </c>
      <c r="G17" s="401">
        <v>0.3</v>
      </c>
      <c r="H17" s="291">
        <v>0.28799999999999998</v>
      </c>
      <c r="I17" s="400">
        <v>0.32800000000000001</v>
      </c>
      <c r="J17" s="401">
        <v>0.33300000000000002</v>
      </c>
      <c r="K17" s="401">
        <v>0.32300000000000001</v>
      </c>
      <c r="L17" s="291">
        <v>0.3</v>
      </c>
      <c r="M17" s="400">
        <v>0.31900000000000001</v>
      </c>
      <c r="N17" s="401">
        <v>0.29499999999999998</v>
      </c>
      <c r="O17" s="401">
        <v>0.31</v>
      </c>
      <c r="P17" s="401">
        <v>0.28799999999999998</v>
      </c>
      <c r="Q17" s="713">
        <v>0.30599999999999999</v>
      </c>
    </row>
    <row r="18" spans="1:21" s="7" customFormat="1" ht="28.5" x14ac:dyDescent="0.2">
      <c r="A18" s="292" t="s">
        <v>260</v>
      </c>
      <c r="B18" s="74"/>
      <c r="C18" s="76"/>
      <c r="D18" s="258">
        <v>0.84499999999999997</v>
      </c>
      <c r="E18" s="258">
        <v>0.85699999999999998</v>
      </c>
      <c r="F18" s="258">
        <v>0.83899999999999997</v>
      </c>
      <c r="G18" s="258">
        <v>0.88200000000000001</v>
      </c>
      <c r="H18" s="259">
        <v>0.85699999999999998</v>
      </c>
      <c r="I18" s="402">
        <v>0.83799999999999997</v>
      </c>
      <c r="J18" s="258">
        <v>0.86399999999999999</v>
      </c>
      <c r="K18" s="258">
        <v>0.872</v>
      </c>
      <c r="L18" s="259">
        <v>0.88200000000000001</v>
      </c>
      <c r="M18" s="402">
        <v>0.875</v>
      </c>
      <c r="N18" s="258">
        <v>0.872</v>
      </c>
      <c r="O18" s="258">
        <v>0.86199999999999999</v>
      </c>
      <c r="P18" s="258">
        <v>0.85699999999999998</v>
      </c>
      <c r="Q18" s="714">
        <v>0.85699999999999998</v>
      </c>
    </row>
    <row r="19" spans="1:21" s="7" customFormat="1" ht="18" customHeight="1" x14ac:dyDescent="0.35">
      <c r="A19" s="90"/>
      <c r="B19" s="25"/>
      <c r="D19" s="24"/>
      <c r="E19" s="24"/>
      <c r="F19" s="24"/>
      <c r="G19" s="479"/>
      <c r="H19" s="479"/>
      <c r="J19" s="102"/>
      <c r="K19" s="102"/>
      <c r="Q19" s="711"/>
    </row>
    <row r="20" spans="1:21" s="181" customFormat="1" ht="18" customHeight="1" x14ac:dyDescent="0.4">
      <c r="A20" s="212" t="s">
        <v>299</v>
      </c>
      <c r="B20" s="346"/>
      <c r="C20" s="177" t="s">
        <v>142</v>
      </c>
      <c r="D20" s="247" t="s">
        <v>229</v>
      </c>
      <c r="E20" s="214"/>
      <c r="F20" s="214"/>
      <c r="G20" s="214"/>
      <c r="H20" s="213"/>
      <c r="I20" s="214" t="s">
        <v>231</v>
      </c>
      <c r="J20" s="214"/>
      <c r="K20" s="214"/>
      <c r="L20" s="214"/>
      <c r="M20" s="214"/>
      <c r="N20" s="214"/>
      <c r="O20" s="214"/>
      <c r="P20" s="214"/>
      <c r="Q20" s="213"/>
    </row>
    <row r="21" spans="1:21" s="181" customFormat="1" ht="18" customHeight="1" x14ac:dyDescent="0.25">
      <c r="A21" s="206" t="s">
        <v>318</v>
      </c>
      <c r="B21" s="347"/>
      <c r="C21" s="178" t="s">
        <v>221</v>
      </c>
      <c r="D21" s="334" t="s">
        <v>116</v>
      </c>
      <c r="E21" s="252"/>
      <c r="F21" s="252"/>
      <c r="G21" s="252"/>
      <c r="H21" s="279"/>
      <c r="I21" s="252" t="s">
        <v>230</v>
      </c>
      <c r="J21" s="252"/>
      <c r="K21" s="252"/>
      <c r="L21" s="252"/>
      <c r="M21" s="252"/>
      <c r="N21" s="252"/>
      <c r="O21" s="252"/>
      <c r="P21" s="252"/>
      <c r="Q21" s="279"/>
    </row>
    <row r="22" spans="1:21" ht="18" customHeight="1" x14ac:dyDescent="0.25">
      <c r="A22" s="206"/>
      <c r="B22" s="105"/>
      <c r="C22" s="178"/>
      <c r="D22" s="55">
        <v>2021</v>
      </c>
      <c r="E22" s="55">
        <v>2022</v>
      </c>
      <c r="F22" s="55">
        <v>2023</v>
      </c>
      <c r="G22" s="55">
        <v>2024</v>
      </c>
      <c r="H22" s="54">
        <v>2025</v>
      </c>
      <c r="I22" s="27" t="s">
        <v>302</v>
      </c>
      <c r="J22" s="26" t="s">
        <v>304</v>
      </c>
      <c r="K22" s="26" t="s">
        <v>305</v>
      </c>
      <c r="L22" s="28" t="s">
        <v>306</v>
      </c>
      <c r="M22" s="27" t="s">
        <v>308</v>
      </c>
      <c r="N22" s="26" t="s">
        <v>315</v>
      </c>
      <c r="O22" s="26" t="s">
        <v>316</v>
      </c>
      <c r="P22" s="26" t="s">
        <v>317</v>
      </c>
      <c r="Q22" s="509" t="s">
        <v>353</v>
      </c>
    </row>
    <row r="23" spans="1:21" ht="18" customHeight="1" x14ac:dyDescent="0.25">
      <c r="A23" s="208"/>
      <c r="B23" s="298"/>
      <c r="C23" s="176"/>
      <c r="D23" s="19" t="s">
        <v>333</v>
      </c>
      <c r="E23" s="19" t="s">
        <v>334</v>
      </c>
      <c r="F23" s="19" t="s">
        <v>335</v>
      </c>
      <c r="G23" s="19" t="s">
        <v>336</v>
      </c>
      <c r="H23" s="20" t="s">
        <v>344</v>
      </c>
      <c r="I23" s="19" t="s">
        <v>328</v>
      </c>
      <c r="J23" s="21" t="s">
        <v>329</v>
      </c>
      <c r="K23" s="21" t="s">
        <v>330</v>
      </c>
      <c r="L23" s="34" t="s">
        <v>331</v>
      </c>
      <c r="M23" s="526" t="s">
        <v>456</v>
      </c>
      <c r="N23" s="21" t="s">
        <v>457</v>
      </c>
      <c r="O23" s="21" t="s">
        <v>458</v>
      </c>
      <c r="P23" s="21" t="s">
        <v>459</v>
      </c>
      <c r="Q23" s="510" t="s">
        <v>460</v>
      </c>
      <c r="S23" s="11"/>
      <c r="T23" s="11"/>
      <c r="U23" s="11"/>
    </row>
    <row r="24" spans="1:21" ht="18" customHeight="1" x14ac:dyDescent="0.25">
      <c r="A24" s="53" t="s">
        <v>119</v>
      </c>
      <c r="B24" s="53" t="s">
        <v>293</v>
      </c>
      <c r="C24" s="482"/>
      <c r="D24" s="58">
        <v>47945</v>
      </c>
      <c r="E24" s="58">
        <v>67687</v>
      </c>
      <c r="F24" s="58">
        <v>101940</v>
      </c>
      <c r="G24" s="58">
        <v>123583</v>
      </c>
      <c r="H24" s="394">
        <v>124887</v>
      </c>
      <c r="I24" s="393">
        <v>29362</v>
      </c>
      <c r="J24" s="58">
        <v>31338</v>
      </c>
      <c r="K24" s="58">
        <v>31164</v>
      </c>
      <c r="L24" s="394">
        <v>31716</v>
      </c>
      <c r="M24" s="393">
        <v>30684</v>
      </c>
      <c r="N24" s="58">
        <v>29536</v>
      </c>
      <c r="O24" s="58">
        <v>30798</v>
      </c>
      <c r="P24" s="58">
        <v>33868</v>
      </c>
      <c r="Q24" s="395">
        <v>34292</v>
      </c>
      <c r="S24" s="285"/>
      <c r="T24" s="285"/>
      <c r="U24" s="285"/>
    </row>
    <row r="25" spans="1:21" s="412" customFormat="1" ht="18" customHeight="1" x14ac:dyDescent="0.25">
      <c r="A25" s="449" t="s">
        <v>239</v>
      </c>
      <c r="B25" s="450" t="s">
        <v>242</v>
      </c>
      <c r="C25" s="483"/>
      <c r="D25" s="452">
        <v>3365</v>
      </c>
      <c r="E25" s="452">
        <v>5943</v>
      </c>
      <c r="F25" s="452">
        <v>7851</v>
      </c>
      <c r="G25" s="452">
        <v>9681</v>
      </c>
      <c r="H25" s="453">
        <v>11181</v>
      </c>
      <c r="I25" s="451">
        <v>2245</v>
      </c>
      <c r="J25" s="452">
        <v>2420</v>
      </c>
      <c r="K25" s="452">
        <v>2416</v>
      </c>
      <c r="L25" s="453">
        <v>2599</v>
      </c>
      <c r="M25" s="451">
        <v>2717</v>
      </c>
      <c r="N25" s="452">
        <v>2639</v>
      </c>
      <c r="O25" s="452">
        <v>2757</v>
      </c>
      <c r="P25" s="452">
        <v>3066</v>
      </c>
      <c r="Q25" s="454">
        <v>3586</v>
      </c>
      <c r="S25" s="285"/>
      <c r="T25" s="285"/>
      <c r="U25" s="285"/>
    </row>
    <row r="26" spans="1:21" s="488" customFormat="1" ht="28.5" customHeight="1" x14ac:dyDescent="0.2">
      <c r="A26" s="478" t="s">
        <v>295</v>
      </c>
      <c r="B26" s="898" t="s">
        <v>322</v>
      </c>
      <c r="C26" s="899"/>
      <c r="D26" s="201">
        <v>51311</v>
      </c>
      <c r="E26" s="201">
        <v>73630</v>
      </c>
      <c r="F26" s="201">
        <v>109791</v>
      </c>
      <c r="G26" s="201">
        <v>133264</v>
      </c>
      <c r="H26" s="203">
        <v>136069</v>
      </c>
      <c r="I26" s="281">
        <v>31607</v>
      </c>
      <c r="J26" s="201">
        <v>33759</v>
      </c>
      <c r="K26" s="201">
        <v>33581</v>
      </c>
      <c r="L26" s="203">
        <v>34316</v>
      </c>
      <c r="M26" s="281">
        <v>33402</v>
      </c>
      <c r="N26" s="201">
        <v>32175</v>
      </c>
      <c r="O26" s="201">
        <v>33555</v>
      </c>
      <c r="P26" s="201">
        <v>36935</v>
      </c>
      <c r="Q26" s="202">
        <v>37879</v>
      </c>
      <c r="S26" s="285"/>
      <c r="T26" s="285"/>
      <c r="U26" s="285"/>
    </row>
    <row r="27" spans="1:21" s="488" customFormat="1" ht="18" customHeight="1" x14ac:dyDescent="0.2">
      <c r="A27" s="596" t="s">
        <v>345</v>
      </c>
      <c r="B27" s="898" t="s">
        <v>347</v>
      </c>
      <c r="C27" s="899"/>
      <c r="D27" s="900"/>
      <c r="E27" s="906"/>
      <c r="F27" s="594">
        <v>11762</v>
      </c>
      <c r="G27" s="594">
        <v>18460</v>
      </c>
      <c r="H27" s="595">
        <v>24178</v>
      </c>
      <c r="I27" s="649">
        <v>3512.2372</v>
      </c>
      <c r="J27" s="906"/>
      <c r="K27" s="906"/>
      <c r="L27" s="912"/>
      <c r="M27" s="649">
        <v>5602.2484000000004</v>
      </c>
      <c r="N27" s="906"/>
      <c r="O27" s="906"/>
      <c r="P27" s="906"/>
      <c r="Q27" s="202">
        <v>7620.9234999999999</v>
      </c>
      <c r="S27" s="285"/>
      <c r="T27" s="285"/>
      <c r="U27" s="285"/>
    </row>
    <row r="28" spans="1:21" s="488" customFormat="1" ht="18" customHeight="1" x14ac:dyDescent="0.2">
      <c r="A28" s="596" t="s">
        <v>346</v>
      </c>
      <c r="B28" s="898" t="s">
        <v>348</v>
      </c>
      <c r="C28" s="899"/>
      <c r="D28" s="901"/>
      <c r="E28" s="907"/>
      <c r="F28" s="594">
        <v>98029</v>
      </c>
      <c r="G28" s="594">
        <v>114803</v>
      </c>
      <c r="H28" s="595">
        <v>111890</v>
      </c>
      <c r="I28" s="545">
        <v>28095.339499999998</v>
      </c>
      <c r="J28" s="907"/>
      <c r="K28" s="907"/>
      <c r="L28" s="913"/>
      <c r="M28" s="545">
        <v>27799.909500000002</v>
      </c>
      <c r="N28" s="907"/>
      <c r="O28" s="907"/>
      <c r="P28" s="907"/>
      <c r="Q28" s="202">
        <v>30258.129300000001</v>
      </c>
      <c r="S28" s="285"/>
      <c r="T28" s="285"/>
      <c r="U28" s="285"/>
    </row>
    <row r="29" spans="1:21" s="488" customFormat="1" ht="18" customHeight="1" x14ac:dyDescent="0.2">
      <c r="A29" s="478" t="s">
        <v>298</v>
      </c>
      <c r="B29" s="898" t="s">
        <v>319</v>
      </c>
      <c r="C29" s="899"/>
      <c r="D29" s="617">
        <v>1.2E-2</v>
      </c>
      <c r="E29" s="617">
        <v>1.6799999999999999E-2</v>
      </c>
      <c r="F29" s="617">
        <v>2.3699999999999999E-2</v>
      </c>
      <c r="G29" s="617">
        <v>2.76E-2</v>
      </c>
      <c r="H29" s="618">
        <v>2.7099999999999999E-2</v>
      </c>
      <c r="I29" s="621">
        <v>2.6100000000000002E-2</v>
      </c>
      <c r="J29" s="619">
        <v>2.7E-2</v>
      </c>
      <c r="K29" s="619">
        <v>2.7099999999999999E-2</v>
      </c>
      <c r="L29" s="620">
        <v>2.81E-2</v>
      </c>
      <c r="M29" s="621">
        <v>2.7E-2</v>
      </c>
      <c r="N29" s="619">
        <v>2.5899999999999999E-2</v>
      </c>
      <c r="O29" s="619">
        <v>2.6700000000000002E-2</v>
      </c>
      <c r="P29" s="619">
        <v>2.8899999999999999E-2</v>
      </c>
      <c r="Q29" s="715">
        <v>2.8799999999999999E-2</v>
      </c>
      <c r="S29" s="307"/>
      <c r="T29" s="307"/>
      <c r="U29" s="307"/>
    </row>
    <row r="30" spans="1:21" s="488" customFormat="1" ht="18" customHeight="1" x14ac:dyDescent="0.2">
      <c r="A30" s="624" t="s">
        <v>345</v>
      </c>
      <c r="B30" s="898" t="s">
        <v>351</v>
      </c>
      <c r="C30" s="899"/>
      <c r="D30" s="904"/>
      <c r="E30" s="914"/>
      <c r="F30" s="622">
        <v>4.4999999999999997E-3</v>
      </c>
      <c r="G30" s="622">
        <v>7.0000000000000001E-3</v>
      </c>
      <c r="H30" s="623">
        <v>8.9999999999999993E-3</v>
      </c>
      <c r="I30" s="647">
        <v>5.4000000000000003E-3</v>
      </c>
      <c r="J30" s="908"/>
      <c r="K30" s="908"/>
      <c r="L30" s="910"/>
      <c r="M30" s="647">
        <v>8.3000000000000001E-3</v>
      </c>
      <c r="N30" s="908"/>
      <c r="O30" s="908"/>
      <c r="P30" s="908"/>
      <c r="Q30" s="715">
        <v>1.11E-2</v>
      </c>
      <c r="S30" s="307"/>
      <c r="T30" s="307"/>
      <c r="U30" s="307"/>
    </row>
    <row r="31" spans="1:21" s="488" customFormat="1" ht="18" customHeight="1" x14ac:dyDescent="0.2">
      <c r="A31" s="625" t="s">
        <v>346</v>
      </c>
      <c r="B31" s="902" t="s">
        <v>352</v>
      </c>
      <c r="C31" s="903"/>
      <c r="D31" s="905"/>
      <c r="E31" s="915"/>
      <c r="F31" s="615">
        <v>4.8300000000000003E-2</v>
      </c>
      <c r="G31" s="615">
        <v>5.1900000000000002E-2</v>
      </c>
      <c r="H31" s="616">
        <v>4.7800000000000002E-2</v>
      </c>
      <c r="I31" s="648">
        <v>5.0299999999999997E-2</v>
      </c>
      <c r="J31" s="909"/>
      <c r="K31" s="909"/>
      <c r="L31" s="911"/>
      <c r="M31" s="648">
        <v>4.9200000000000001E-2</v>
      </c>
      <c r="N31" s="909"/>
      <c r="O31" s="909"/>
      <c r="P31" s="909"/>
      <c r="Q31" s="716">
        <v>4.8000000000000001E-2</v>
      </c>
      <c r="S31" s="307"/>
      <c r="T31" s="307"/>
      <c r="U31" s="307"/>
    </row>
    <row r="32" spans="1:21" s="488" customFormat="1" ht="15" customHeight="1" x14ac:dyDescent="0.4">
      <c r="A32" s="485" t="s">
        <v>300</v>
      </c>
      <c r="B32" s="503"/>
      <c r="C32" s="503"/>
      <c r="D32" s="503"/>
      <c r="E32" s="503"/>
      <c r="F32" s="503"/>
      <c r="G32" s="503"/>
      <c r="H32" s="503"/>
      <c r="I32" s="477"/>
      <c r="J32" s="477"/>
      <c r="K32" s="477"/>
    </row>
    <row r="33" spans="1:11" s="488" customFormat="1" ht="15" customHeight="1" x14ac:dyDescent="0.4">
      <c r="A33" s="485" t="s">
        <v>301</v>
      </c>
      <c r="B33" s="485"/>
      <c r="C33" s="485"/>
      <c r="D33" s="485"/>
      <c r="E33" s="485"/>
      <c r="F33" s="485"/>
      <c r="G33" s="485"/>
      <c r="H33" s="485"/>
      <c r="I33" s="477"/>
      <c r="J33" s="477"/>
      <c r="K33" s="477"/>
    </row>
    <row r="34" spans="1:11" ht="15" customHeight="1" x14ac:dyDescent="0.25">
      <c r="A34" s="475" t="s">
        <v>296</v>
      </c>
    </row>
    <row r="35" spans="1:11" ht="15" customHeight="1" x14ac:dyDescent="0.2">
      <c r="A35" s="89" t="s">
        <v>321</v>
      </c>
    </row>
    <row r="36" spans="1:11" ht="15" customHeight="1" x14ac:dyDescent="0.25">
      <c r="A36" s="57" t="s">
        <v>297</v>
      </c>
    </row>
    <row r="37" spans="1:11" ht="15" customHeight="1" x14ac:dyDescent="0.2">
      <c r="A37" s="89" t="s">
        <v>320</v>
      </c>
    </row>
    <row r="38" spans="1:11" ht="18" customHeight="1" x14ac:dyDescent="0.2">
      <c r="A38" s="89"/>
    </row>
    <row r="39" spans="1:11" ht="18" customHeight="1" x14ac:dyDescent="0.2"/>
    <row r="40" spans="1:11" s="15" customFormat="1" ht="15.75" x14ac:dyDescent="0.25">
      <c r="A40" s="530"/>
    </row>
  </sheetData>
  <mergeCells count="14">
    <mergeCell ref="E27:E28"/>
    <mergeCell ref="B29:C29"/>
    <mergeCell ref="N30:P31"/>
    <mergeCell ref="N27:P28"/>
    <mergeCell ref="J30:L31"/>
    <mergeCell ref="J27:L28"/>
    <mergeCell ref="E30:E31"/>
    <mergeCell ref="B26:C26"/>
    <mergeCell ref="B27:C27"/>
    <mergeCell ref="B28:C28"/>
    <mergeCell ref="D27:D28"/>
    <mergeCell ref="B31:C31"/>
    <mergeCell ref="B30:C30"/>
    <mergeCell ref="D30:D31"/>
  </mergeCells>
  <phoneticPr fontId="2"/>
  <pageMargins left="0.7" right="0.7" top="0.75" bottom="0.75" header="0.3" footer="0.3"/>
  <pageSetup paperSize="8" scale="89" firstPageNumber="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B43F5-3043-4478-B5DB-4A28960526D0}">
  <sheetPr>
    <pageSetUpPr fitToPage="1"/>
  </sheetPr>
  <dimension ref="A1:U76"/>
  <sheetViews>
    <sheetView view="pageBreakPreview" zoomScaleNormal="85" zoomScaleSheetLayoutView="100" workbookViewId="0">
      <pane xSplit="2" ySplit="5" topLeftCell="E10"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27.5" style="11" customWidth="1"/>
    <col min="2" max="2" width="21" style="181" customWidth="1"/>
    <col min="3" max="3" width="29.25" style="210" customWidth="1"/>
    <col min="4" max="8" width="12.5" style="11" customWidth="1"/>
    <col min="9" max="17" width="10" style="11" customWidth="1"/>
    <col min="18" max="18" width="7.625" customWidth="1"/>
    <col min="19" max="19" width="9" style="11" customWidth="1"/>
    <col min="20" max="16384" width="9" style="11"/>
  </cols>
  <sheetData>
    <row r="1" spans="1:21" ht="17.25" customHeight="1" x14ac:dyDescent="0.4">
      <c r="A1" s="209"/>
      <c r="I1" s="211"/>
      <c r="J1" s="211"/>
      <c r="K1" s="211"/>
      <c r="L1" s="211"/>
      <c r="M1" s="211"/>
      <c r="N1" s="211"/>
      <c r="O1" s="211"/>
      <c r="P1" s="211"/>
      <c r="Q1" s="211"/>
    </row>
    <row r="2" spans="1:21" s="181" customFormat="1" ht="17.25" customHeight="1" x14ac:dyDescent="0.4">
      <c r="A2" s="212" t="s">
        <v>189</v>
      </c>
      <c r="B2" s="214"/>
      <c r="C2" s="177" t="s">
        <v>142</v>
      </c>
      <c r="D2" s="247" t="s">
        <v>229</v>
      </c>
      <c r="E2" s="214"/>
      <c r="F2" s="681"/>
      <c r="G2" s="214"/>
      <c r="H2" s="681"/>
      <c r="I2" s="344" t="s">
        <v>231</v>
      </c>
      <c r="J2" s="214"/>
      <c r="K2" s="214"/>
      <c r="L2" s="214"/>
      <c r="M2" s="214"/>
      <c r="N2" s="214"/>
      <c r="O2" s="214"/>
      <c r="P2" s="214"/>
      <c r="Q2" s="213"/>
      <c r="R2"/>
      <c r="S2" s="246"/>
    </row>
    <row r="3" spans="1:21" s="181" customFormat="1" ht="17.25" customHeight="1" x14ac:dyDescent="0.4">
      <c r="A3" s="251" t="s">
        <v>222</v>
      </c>
      <c r="B3" s="300"/>
      <c r="C3" s="178" t="s">
        <v>221</v>
      </c>
      <c r="D3" s="334" t="s">
        <v>116</v>
      </c>
      <c r="E3" s="252"/>
      <c r="F3" s="334"/>
      <c r="G3" s="252"/>
      <c r="H3" s="334"/>
      <c r="I3" s="345" t="s">
        <v>230</v>
      </c>
      <c r="J3" s="252"/>
      <c r="K3" s="252"/>
      <c r="L3" s="252"/>
      <c r="M3" s="252"/>
      <c r="N3" s="252"/>
      <c r="O3" s="252"/>
      <c r="P3" s="252"/>
      <c r="Q3" s="279"/>
      <c r="R3"/>
      <c r="S3" s="246"/>
    </row>
    <row r="4" spans="1:21" ht="17.25" customHeight="1" x14ac:dyDescent="0.4">
      <c r="A4" s="251"/>
      <c r="B4" s="300"/>
      <c r="C4" s="178"/>
      <c r="D4" s="216">
        <v>2021</v>
      </c>
      <c r="E4" s="216">
        <v>2022</v>
      </c>
      <c r="F4" s="216">
        <v>2023</v>
      </c>
      <c r="G4" s="216">
        <v>2024</v>
      </c>
      <c r="H4" s="216">
        <v>2025</v>
      </c>
      <c r="I4" s="27" t="s">
        <v>302</v>
      </c>
      <c r="J4" s="26" t="s">
        <v>304</v>
      </c>
      <c r="K4" s="26" t="s">
        <v>305</v>
      </c>
      <c r="L4" s="28" t="s">
        <v>306</v>
      </c>
      <c r="M4" s="27" t="s">
        <v>308</v>
      </c>
      <c r="N4" s="26" t="s">
        <v>315</v>
      </c>
      <c r="O4" s="26" t="s">
        <v>316</v>
      </c>
      <c r="P4" s="28" t="s">
        <v>317</v>
      </c>
      <c r="Q4" s="509" t="s">
        <v>353</v>
      </c>
    </row>
    <row r="5" spans="1:21" ht="17.25" customHeight="1" x14ac:dyDescent="0.4">
      <c r="A5" s="219"/>
      <c r="B5" s="255"/>
      <c r="C5" s="176"/>
      <c r="D5" s="221" t="s">
        <v>412</v>
      </c>
      <c r="E5" s="221" t="s">
        <v>334</v>
      </c>
      <c r="F5" s="221" t="s">
        <v>335</v>
      </c>
      <c r="G5" s="221" t="s">
        <v>336</v>
      </c>
      <c r="H5" s="176" t="s">
        <v>455</v>
      </c>
      <c r="I5" s="220" t="s">
        <v>328</v>
      </c>
      <c r="J5" s="222" t="s">
        <v>329</v>
      </c>
      <c r="K5" s="222" t="s">
        <v>330</v>
      </c>
      <c r="L5" s="223" t="s">
        <v>331</v>
      </c>
      <c r="M5" s="525" t="s">
        <v>456</v>
      </c>
      <c r="N5" s="222" t="s">
        <v>457</v>
      </c>
      <c r="O5" s="222" t="s">
        <v>458</v>
      </c>
      <c r="P5" s="223" t="s">
        <v>459</v>
      </c>
      <c r="Q5" s="506" t="s">
        <v>460</v>
      </c>
    </row>
    <row r="6" spans="1:21" s="558" customFormat="1" ht="18" hidden="1" customHeight="1" x14ac:dyDescent="0.4">
      <c r="A6" s="550" t="s">
        <v>188</v>
      </c>
      <c r="B6" s="551" t="s">
        <v>4</v>
      </c>
      <c r="C6" s="552" t="s">
        <v>75</v>
      </c>
      <c r="D6" s="553">
        <v>458980</v>
      </c>
      <c r="E6" s="553">
        <v>449588</v>
      </c>
      <c r="F6" s="553">
        <v>458980</v>
      </c>
      <c r="G6" s="553">
        <v>449588</v>
      </c>
      <c r="H6" s="553" t="e">
        <v>#REF!</v>
      </c>
      <c r="I6" s="553">
        <v>113836</v>
      </c>
      <c r="J6" s="553">
        <v>110651</v>
      </c>
      <c r="K6" s="553">
        <v>108767</v>
      </c>
      <c r="L6" s="555">
        <v>116333</v>
      </c>
      <c r="M6" s="554" t="e">
        <v>#REF!</v>
      </c>
      <c r="N6" s="553" t="e">
        <v>#REF!</v>
      </c>
      <c r="O6" s="553" t="e">
        <v>#REF!</v>
      </c>
      <c r="P6" s="555" t="e">
        <v>#REF!</v>
      </c>
      <c r="Q6" s="718" t="e">
        <v>#REF!</v>
      </c>
      <c r="R6" s="556"/>
      <c r="S6" s="557"/>
      <c r="T6" s="557"/>
      <c r="U6" s="557"/>
    </row>
    <row r="7" spans="1:21" s="558" customFormat="1" ht="18" hidden="1" customHeight="1" x14ac:dyDescent="0.4">
      <c r="A7" s="550" t="s">
        <v>77</v>
      </c>
      <c r="B7" s="559" t="s">
        <v>5</v>
      </c>
      <c r="C7" s="560" t="s">
        <v>79</v>
      </c>
      <c r="D7" s="561">
        <v>36780</v>
      </c>
      <c r="E7" s="561">
        <v>39056</v>
      </c>
      <c r="F7" s="561">
        <v>36780</v>
      </c>
      <c r="G7" s="561">
        <v>39056</v>
      </c>
      <c r="H7" s="561" t="e">
        <v>#REF!</v>
      </c>
      <c r="I7" s="561">
        <v>9076</v>
      </c>
      <c r="J7" s="561">
        <v>9898</v>
      </c>
      <c r="K7" s="561">
        <v>8915</v>
      </c>
      <c r="L7" s="563">
        <v>11165</v>
      </c>
      <c r="M7" s="562" t="e">
        <v>#REF!</v>
      </c>
      <c r="N7" s="561" t="e">
        <v>#REF!</v>
      </c>
      <c r="O7" s="561" t="e">
        <v>#REF!</v>
      </c>
      <c r="P7" s="563" t="e">
        <v>#REF!</v>
      </c>
      <c r="Q7" s="719" t="e">
        <v>#REF!</v>
      </c>
      <c r="R7" s="556"/>
      <c r="S7" s="557"/>
      <c r="T7" s="557"/>
      <c r="U7" s="557"/>
    </row>
    <row r="8" spans="1:21" s="558" customFormat="1" ht="18" hidden="1" customHeight="1" x14ac:dyDescent="0.4">
      <c r="A8" s="550"/>
      <c r="B8" s="559" t="s">
        <v>7</v>
      </c>
      <c r="C8" s="560" t="s">
        <v>81</v>
      </c>
      <c r="D8" s="561">
        <v>24393</v>
      </c>
      <c r="E8" s="561">
        <v>24818</v>
      </c>
      <c r="F8" s="561">
        <v>24393</v>
      </c>
      <c r="G8" s="561">
        <v>24818</v>
      </c>
      <c r="H8" s="561" t="e">
        <v>#REF!</v>
      </c>
      <c r="I8" s="561">
        <v>5733</v>
      </c>
      <c r="J8" s="561">
        <v>6250</v>
      </c>
      <c r="K8" s="561">
        <v>5221</v>
      </c>
      <c r="L8" s="563">
        <v>7612</v>
      </c>
      <c r="M8" s="562" t="e">
        <v>#REF!</v>
      </c>
      <c r="N8" s="561" t="e">
        <v>#REF!</v>
      </c>
      <c r="O8" s="561" t="e">
        <v>#REF!</v>
      </c>
      <c r="P8" s="563" t="e">
        <v>#REF!</v>
      </c>
      <c r="Q8" s="719" t="e">
        <v>#REF!</v>
      </c>
      <c r="R8" s="556"/>
      <c r="S8" s="557"/>
      <c r="T8" s="557"/>
      <c r="U8" s="557"/>
    </row>
    <row r="9" spans="1:21" s="558" customFormat="1" ht="18" hidden="1" customHeight="1" x14ac:dyDescent="0.4">
      <c r="A9" s="564"/>
      <c r="B9" s="559" t="s">
        <v>8</v>
      </c>
      <c r="C9" s="565" t="s">
        <v>67</v>
      </c>
      <c r="D9" s="561">
        <v>32061</v>
      </c>
      <c r="E9" s="561">
        <v>30609</v>
      </c>
      <c r="F9" s="561">
        <v>32061</v>
      </c>
      <c r="G9" s="561">
        <v>30609</v>
      </c>
      <c r="H9" s="561" t="e">
        <v>#REF!</v>
      </c>
      <c r="I9" s="561">
        <v>8038</v>
      </c>
      <c r="J9" s="561">
        <v>7170</v>
      </c>
      <c r="K9" s="561">
        <v>7487</v>
      </c>
      <c r="L9" s="563">
        <v>7913</v>
      </c>
      <c r="M9" s="562" t="e">
        <v>#REF!</v>
      </c>
      <c r="N9" s="561" t="e">
        <v>#REF!</v>
      </c>
      <c r="O9" s="561" t="e">
        <v>#REF!</v>
      </c>
      <c r="P9" s="563" t="e">
        <v>#REF!</v>
      </c>
      <c r="Q9" s="719" t="e">
        <v>#REF!</v>
      </c>
      <c r="R9" s="556"/>
      <c r="S9" s="557"/>
      <c r="T9" s="557"/>
      <c r="U9" s="557"/>
    </row>
    <row r="10" spans="1:21" ht="28.5" x14ac:dyDescent="0.4">
      <c r="A10" s="195" t="s">
        <v>360</v>
      </c>
      <c r="B10" s="464" t="s">
        <v>247</v>
      </c>
      <c r="C10" s="71" t="s">
        <v>68</v>
      </c>
      <c r="D10" s="926"/>
      <c r="E10" s="927"/>
      <c r="F10" s="927"/>
      <c r="G10" s="871" t="s">
        <v>390</v>
      </c>
      <c r="H10" s="228">
        <v>23344</v>
      </c>
      <c r="I10" s="920" t="s">
        <v>390</v>
      </c>
      <c r="J10" s="871"/>
      <c r="K10" s="871"/>
      <c r="L10" s="872"/>
      <c r="M10" s="229">
        <v>6920</v>
      </c>
      <c r="N10" s="871" t="s">
        <v>392</v>
      </c>
      <c r="O10" s="871"/>
      <c r="P10" s="872"/>
      <c r="Q10" s="720">
        <v>8111</v>
      </c>
      <c r="S10" s="305"/>
      <c r="T10" s="305"/>
      <c r="U10" s="305"/>
    </row>
    <row r="11" spans="1:21" ht="18" customHeight="1" x14ac:dyDescent="0.4">
      <c r="A11" s="79" t="s">
        <v>370</v>
      </c>
      <c r="B11" s="196" t="s">
        <v>135</v>
      </c>
      <c r="C11" s="231" t="s">
        <v>63</v>
      </c>
      <c r="D11" s="928"/>
      <c r="E11" s="929"/>
      <c r="F11" s="929"/>
      <c r="G11" s="873"/>
      <c r="H11" s="39">
        <v>1307698</v>
      </c>
      <c r="I11" s="921"/>
      <c r="J11" s="873"/>
      <c r="K11" s="873"/>
      <c r="L11" s="874"/>
      <c r="M11" s="229">
        <v>1268986</v>
      </c>
      <c r="N11" s="873"/>
      <c r="O11" s="873"/>
      <c r="P11" s="874"/>
      <c r="Q11" s="720">
        <v>1290580</v>
      </c>
      <c r="S11" s="305"/>
      <c r="T11" s="305"/>
      <c r="U11" s="305"/>
    </row>
    <row r="12" spans="1:21" s="568" customFormat="1" ht="42" hidden="1" customHeight="1" x14ac:dyDescent="0.4">
      <c r="A12" s="566"/>
      <c r="B12" s="717" t="s">
        <v>255</v>
      </c>
      <c r="C12" s="71" t="s">
        <v>261</v>
      </c>
      <c r="D12" s="928"/>
      <c r="E12" s="929"/>
      <c r="F12" s="929"/>
      <c r="G12" s="873"/>
      <c r="H12" s="688" t="e">
        <v>#REF!</v>
      </c>
      <c r="I12" s="921"/>
      <c r="J12" s="873"/>
      <c r="K12" s="873"/>
      <c r="L12" s="874"/>
      <c r="M12" s="82"/>
      <c r="N12" s="873"/>
      <c r="O12" s="873"/>
      <c r="P12" s="874"/>
      <c r="Q12" s="721"/>
      <c r="R12" s="556"/>
      <c r="S12" s="567"/>
      <c r="T12" s="567"/>
      <c r="U12" s="567"/>
    </row>
    <row r="13" spans="1:21" s="232" customFormat="1" x14ac:dyDescent="0.4">
      <c r="A13" s="68"/>
      <c r="B13" s="761" t="s">
        <v>394</v>
      </c>
      <c r="C13" s="469" t="s">
        <v>431</v>
      </c>
      <c r="D13" s="924"/>
      <c r="E13" s="925"/>
      <c r="F13" s="925"/>
      <c r="G13" s="875"/>
      <c r="H13" s="751" t="s">
        <v>392</v>
      </c>
      <c r="I13" s="919"/>
      <c r="J13" s="875"/>
      <c r="K13" s="875"/>
      <c r="L13" s="876"/>
      <c r="M13" s="85">
        <v>0.21528561803450968</v>
      </c>
      <c r="N13" s="875"/>
      <c r="O13" s="875"/>
      <c r="P13" s="876"/>
      <c r="Q13" s="722">
        <v>0.24551620019694498</v>
      </c>
      <c r="R13"/>
      <c r="S13" s="306"/>
      <c r="T13" s="306"/>
      <c r="U13" s="306"/>
    </row>
    <row r="14" spans="1:21" s="577" customFormat="1" ht="18" hidden="1" customHeight="1" x14ac:dyDescent="0.4">
      <c r="A14" s="569" t="s">
        <v>190</v>
      </c>
      <c r="B14" s="570" t="s">
        <v>4</v>
      </c>
      <c r="C14" s="752" t="s">
        <v>75</v>
      </c>
      <c r="D14" s="572"/>
      <c r="E14" s="572"/>
      <c r="F14" s="572"/>
      <c r="G14" s="572"/>
      <c r="H14" s="225" t="e">
        <v>#REF!</v>
      </c>
      <c r="I14" s="573"/>
      <c r="J14" s="572"/>
      <c r="K14" s="572"/>
      <c r="L14" s="574"/>
      <c r="M14" s="226"/>
      <c r="N14" s="225"/>
      <c r="O14" s="225"/>
      <c r="P14" s="227"/>
      <c r="Q14" s="723"/>
      <c r="R14" s="575"/>
      <c r="S14" s="576"/>
      <c r="T14" s="576"/>
      <c r="U14" s="576"/>
    </row>
    <row r="15" spans="1:21" s="577" customFormat="1" ht="18" hidden="1" customHeight="1" x14ac:dyDescent="0.4">
      <c r="A15" s="578" t="s">
        <v>74</v>
      </c>
      <c r="B15" s="579" t="s">
        <v>5</v>
      </c>
      <c r="C15" s="753" t="s">
        <v>79</v>
      </c>
      <c r="D15" s="580"/>
      <c r="E15" s="580"/>
      <c r="F15" s="580"/>
      <c r="G15" s="580"/>
      <c r="H15" s="228" t="e">
        <v>#REF!</v>
      </c>
      <c r="I15" s="581"/>
      <c r="J15" s="580"/>
      <c r="K15" s="580"/>
      <c r="L15" s="582"/>
      <c r="M15" s="229"/>
      <c r="N15" s="228"/>
      <c r="O15" s="228"/>
      <c r="P15" s="230"/>
      <c r="Q15" s="720"/>
      <c r="R15" s="575"/>
      <c r="S15" s="576"/>
      <c r="T15" s="576"/>
      <c r="U15" s="576"/>
    </row>
    <row r="16" spans="1:21" s="577" customFormat="1" ht="18" hidden="1" customHeight="1" x14ac:dyDescent="0.4">
      <c r="A16" s="583"/>
      <c r="B16" s="579" t="s">
        <v>7</v>
      </c>
      <c r="C16" s="753" t="s">
        <v>81</v>
      </c>
      <c r="D16" s="580"/>
      <c r="E16" s="580"/>
      <c r="F16" s="580"/>
      <c r="G16" s="580"/>
      <c r="H16" s="228" t="e">
        <v>#REF!</v>
      </c>
      <c r="I16" s="581"/>
      <c r="J16" s="580"/>
      <c r="K16" s="580"/>
      <c r="L16" s="582"/>
      <c r="M16" s="229"/>
      <c r="N16" s="228"/>
      <c r="O16" s="228"/>
      <c r="P16" s="230"/>
      <c r="Q16" s="720"/>
      <c r="R16" s="575"/>
      <c r="S16" s="576"/>
      <c r="T16" s="576"/>
      <c r="U16" s="576"/>
    </row>
    <row r="17" spans="1:21" s="585" customFormat="1" ht="18" hidden="1" customHeight="1" x14ac:dyDescent="0.4">
      <c r="A17" s="584"/>
      <c r="B17" s="579" t="s">
        <v>8</v>
      </c>
      <c r="C17" s="753" t="s">
        <v>66</v>
      </c>
      <c r="D17" s="580"/>
      <c r="E17" s="580"/>
      <c r="F17" s="580"/>
      <c r="G17" s="580"/>
      <c r="H17" s="228" t="e">
        <v>#REF!</v>
      </c>
      <c r="I17" s="581"/>
      <c r="J17" s="580"/>
      <c r="K17" s="580"/>
      <c r="L17" s="582"/>
      <c r="M17" s="229"/>
      <c r="N17" s="228"/>
      <c r="O17" s="228"/>
      <c r="P17" s="230"/>
      <c r="Q17" s="720"/>
      <c r="R17" s="575"/>
      <c r="S17" s="576"/>
      <c r="T17" s="576"/>
      <c r="U17" s="576"/>
    </row>
    <row r="18" spans="1:21" ht="28.5" x14ac:dyDescent="0.4">
      <c r="A18" s="642" t="s">
        <v>361</v>
      </c>
      <c r="B18" s="464" t="s">
        <v>247</v>
      </c>
      <c r="C18" s="71" t="s">
        <v>68</v>
      </c>
      <c r="D18" s="926"/>
      <c r="E18" s="927"/>
      <c r="F18" s="927"/>
      <c r="G18" s="871" t="s">
        <v>390</v>
      </c>
      <c r="H18" s="228">
        <v>10077</v>
      </c>
      <c r="I18" s="920" t="s">
        <v>390</v>
      </c>
      <c r="J18" s="871"/>
      <c r="K18" s="871"/>
      <c r="L18" s="872"/>
      <c r="M18" s="229">
        <v>3611</v>
      </c>
      <c r="N18" s="871" t="s">
        <v>392</v>
      </c>
      <c r="O18" s="871"/>
      <c r="P18" s="872"/>
      <c r="Q18" s="720">
        <v>4963</v>
      </c>
      <c r="S18" s="305"/>
      <c r="T18" s="305"/>
      <c r="U18" s="305"/>
    </row>
    <row r="19" spans="1:21" ht="18" customHeight="1" x14ac:dyDescent="0.4">
      <c r="A19" s="79" t="s">
        <v>371</v>
      </c>
      <c r="B19" s="196" t="s">
        <v>135</v>
      </c>
      <c r="C19" s="231" t="s">
        <v>63</v>
      </c>
      <c r="D19" s="928"/>
      <c r="E19" s="929"/>
      <c r="F19" s="929"/>
      <c r="G19" s="873"/>
      <c r="H19" s="228">
        <v>926068</v>
      </c>
      <c r="I19" s="921"/>
      <c r="J19" s="873"/>
      <c r="K19" s="873"/>
      <c r="L19" s="874"/>
      <c r="M19" s="229">
        <v>818540</v>
      </c>
      <c r="N19" s="873"/>
      <c r="O19" s="873"/>
      <c r="P19" s="874"/>
      <c r="Q19" s="720">
        <v>955426</v>
      </c>
      <c r="S19" s="305"/>
      <c r="T19" s="305"/>
      <c r="U19" s="305"/>
    </row>
    <row r="20" spans="1:21" s="577" customFormat="1" ht="29.25" hidden="1" x14ac:dyDescent="0.4">
      <c r="A20" s="583"/>
      <c r="B20" s="579" t="s">
        <v>255</v>
      </c>
      <c r="C20" s="71" t="s">
        <v>261</v>
      </c>
      <c r="D20" s="928"/>
      <c r="E20" s="929"/>
      <c r="F20" s="929"/>
      <c r="G20" s="873"/>
      <c r="H20" s="81" t="e">
        <v>#REF!</v>
      </c>
      <c r="I20" s="921"/>
      <c r="J20" s="873"/>
      <c r="K20" s="873"/>
      <c r="L20" s="874"/>
      <c r="M20" s="82"/>
      <c r="N20" s="873"/>
      <c r="O20" s="873"/>
      <c r="P20" s="874"/>
      <c r="Q20" s="721"/>
      <c r="R20" s="575"/>
      <c r="S20" s="589"/>
      <c r="T20" s="589"/>
      <c r="U20" s="589"/>
    </row>
    <row r="21" spans="1:21" s="232" customFormat="1" x14ac:dyDescent="0.4">
      <c r="A21" s="68"/>
      <c r="B21" s="761" t="s">
        <v>394</v>
      </c>
      <c r="C21" s="469" t="s">
        <v>431</v>
      </c>
      <c r="D21" s="924"/>
      <c r="E21" s="925"/>
      <c r="F21" s="925"/>
      <c r="G21" s="875"/>
      <c r="H21" s="751" t="s">
        <v>392</v>
      </c>
      <c r="I21" s="919"/>
      <c r="J21" s="875"/>
      <c r="K21" s="875"/>
      <c r="L21" s="876"/>
      <c r="M21" s="85">
        <v>0.14386004973599215</v>
      </c>
      <c r="N21" s="875"/>
      <c r="O21" s="875"/>
      <c r="P21" s="876"/>
      <c r="Q21" s="722">
        <v>0.2347835903998543</v>
      </c>
      <c r="R21"/>
      <c r="S21" s="306"/>
      <c r="T21" s="306"/>
      <c r="U21" s="306"/>
    </row>
    <row r="22" spans="1:21" s="577" customFormat="1" ht="18" hidden="1" customHeight="1" x14ac:dyDescent="0.4">
      <c r="A22" s="569" t="s">
        <v>184</v>
      </c>
      <c r="B22" s="570" t="s">
        <v>4</v>
      </c>
      <c r="C22" s="752" t="s">
        <v>75</v>
      </c>
      <c r="D22" s="572"/>
      <c r="E22" s="572"/>
      <c r="F22" s="572"/>
      <c r="G22" s="572"/>
      <c r="H22" s="225" t="e">
        <v>#REF!</v>
      </c>
      <c r="I22" s="573"/>
      <c r="J22" s="572"/>
      <c r="K22" s="572"/>
      <c r="L22" s="574"/>
      <c r="M22" s="226"/>
      <c r="N22" s="225"/>
      <c r="O22" s="225"/>
      <c r="P22" s="227"/>
      <c r="Q22" s="723"/>
      <c r="R22" s="575"/>
      <c r="S22" s="576"/>
      <c r="T22" s="576"/>
      <c r="U22" s="576"/>
    </row>
    <row r="23" spans="1:21" s="577" customFormat="1" ht="18" hidden="1" customHeight="1" x14ac:dyDescent="0.4">
      <c r="A23" s="590" t="s">
        <v>72</v>
      </c>
      <c r="B23" s="579" t="s">
        <v>5</v>
      </c>
      <c r="C23" s="753" t="s">
        <v>79</v>
      </c>
      <c r="D23" s="580"/>
      <c r="E23" s="580"/>
      <c r="F23" s="580"/>
      <c r="G23" s="580"/>
      <c r="H23" s="228" t="e">
        <v>#REF!</v>
      </c>
      <c r="I23" s="581"/>
      <c r="J23" s="580"/>
      <c r="K23" s="580"/>
      <c r="L23" s="582"/>
      <c r="M23" s="229"/>
      <c r="N23" s="228"/>
      <c r="O23" s="228"/>
      <c r="P23" s="230"/>
      <c r="Q23" s="720"/>
      <c r="R23" s="575"/>
      <c r="S23" s="576"/>
      <c r="T23" s="576"/>
      <c r="U23" s="576"/>
    </row>
    <row r="24" spans="1:21" s="577" customFormat="1" ht="18" hidden="1" customHeight="1" x14ac:dyDescent="0.4">
      <c r="A24" s="583"/>
      <c r="B24" s="579" t="s">
        <v>7</v>
      </c>
      <c r="C24" s="753" t="s">
        <v>81</v>
      </c>
      <c r="D24" s="580"/>
      <c r="E24" s="580"/>
      <c r="F24" s="580"/>
      <c r="G24" s="580"/>
      <c r="H24" s="228" t="e">
        <v>#REF!</v>
      </c>
      <c r="I24" s="581"/>
      <c r="J24" s="580"/>
      <c r="K24" s="580"/>
      <c r="L24" s="582"/>
      <c r="M24" s="229"/>
      <c r="N24" s="228"/>
      <c r="O24" s="228"/>
      <c r="P24" s="230"/>
      <c r="Q24" s="720"/>
      <c r="R24" s="575"/>
      <c r="S24" s="576"/>
      <c r="T24" s="576"/>
      <c r="U24" s="576"/>
    </row>
    <row r="25" spans="1:21" s="585" customFormat="1" ht="18" hidden="1" customHeight="1" x14ac:dyDescent="0.4">
      <c r="A25" s="584"/>
      <c r="B25" s="579" t="s">
        <v>8</v>
      </c>
      <c r="C25" s="753" t="s">
        <v>66</v>
      </c>
      <c r="D25" s="580"/>
      <c r="E25" s="580"/>
      <c r="F25" s="580"/>
      <c r="G25" s="580"/>
      <c r="H25" s="228" t="e">
        <v>#REF!</v>
      </c>
      <c r="I25" s="581"/>
      <c r="J25" s="580"/>
      <c r="K25" s="580"/>
      <c r="L25" s="582"/>
      <c r="M25" s="229"/>
      <c r="N25" s="228"/>
      <c r="O25" s="228"/>
      <c r="P25" s="230"/>
      <c r="Q25" s="720"/>
      <c r="R25" s="575"/>
      <c r="S25" s="576"/>
      <c r="T25" s="576"/>
      <c r="U25" s="576"/>
    </row>
    <row r="26" spans="1:21" ht="28.5" x14ac:dyDescent="0.4">
      <c r="A26" s="195" t="s">
        <v>362</v>
      </c>
      <c r="B26" s="464" t="s">
        <v>247</v>
      </c>
      <c r="C26" s="71" t="s">
        <v>68</v>
      </c>
      <c r="D26" s="926"/>
      <c r="E26" s="927"/>
      <c r="F26" s="927"/>
      <c r="G26" s="871" t="s">
        <v>390</v>
      </c>
      <c r="H26" s="228">
        <v>-21919</v>
      </c>
      <c r="I26" s="920" t="s">
        <v>390</v>
      </c>
      <c r="J26" s="871"/>
      <c r="K26" s="871"/>
      <c r="L26" s="872"/>
      <c r="M26" s="229">
        <v>2381</v>
      </c>
      <c r="N26" s="871" t="s">
        <v>392</v>
      </c>
      <c r="O26" s="871"/>
      <c r="P26" s="872"/>
      <c r="Q26" s="720">
        <v>3282</v>
      </c>
      <c r="S26" s="305"/>
      <c r="T26" s="305"/>
      <c r="U26" s="305"/>
    </row>
    <row r="27" spans="1:21" ht="18" customHeight="1" x14ac:dyDescent="0.4">
      <c r="A27" s="79" t="s">
        <v>372</v>
      </c>
      <c r="B27" s="196" t="s">
        <v>135</v>
      </c>
      <c r="C27" s="231" t="s">
        <v>63</v>
      </c>
      <c r="D27" s="928"/>
      <c r="E27" s="929"/>
      <c r="F27" s="929"/>
      <c r="G27" s="873"/>
      <c r="H27" s="228">
        <v>1083945</v>
      </c>
      <c r="I27" s="921"/>
      <c r="J27" s="873"/>
      <c r="K27" s="873"/>
      <c r="L27" s="874"/>
      <c r="M27" s="229">
        <v>1136032</v>
      </c>
      <c r="N27" s="873"/>
      <c r="O27" s="873"/>
      <c r="P27" s="874"/>
      <c r="Q27" s="720">
        <v>1105647</v>
      </c>
      <c r="S27" s="305"/>
      <c r="T27" s="305"/>
      <c r="U27" s="305"/>
    </row>
    <row r="28" spans="1:21" s="577" customFormat="1" ht="29.25" hidden="1" x14ac:dyDescent="0.4">
      <c r="A28" s="583"/>
      <c r="B28" s="579" t="s">
        <v>255</v>
      </c>
      <c r="C28" s="71" t="s">
        <v>261</v>
      </c>
      <c r="D28" s="928"/>
      <c r="E28" s="929"/>
      <c r="F28" s="929"/>
      <c r="G28" s="873"/>
      <c r="H28" s="81" t="e">
        <v>#REF!</v>
      </c>
      <c r="I28" s="921"/>
      <c r="J28" s="873"/>
      <c r="K28" s="873"/>
      <c r="L28" s="874"/>
      <c r="M28" s="82"/>
      <c r="N28" s="873"/>
      <c r="O28" s="873"/>
      <c r="P28" s="874"/>
      <c r="Q28" s="721"/>
      <c r="R28" s="575"/>
      <c r="S28" s="589"/>
      <c r="T28" s="589"/>
      <c r="U28" s="589"/>
    </row>
    <row r="29" spans="1:21" s="232" customFormat="1" x14ac:dyDescent="0.4">
      <c r="A29" s="68"/>
      <c r="B29" s="761" t="s">
        <v>394</v>
      </c>
      <c r="C29" s="469" t="s">
        <v>431</v>
      </c>
      <c r="D29" s="924"/>
      <c r="E29" s="925"/>
      <c r="F29" s="925"/>
      <c r="G29" s="875"/>
      <c r="H29" s="751" t="s">
        <v>392</v>
      </c>
      <c r="I29" s="919"/>
      <c r="J29" s="875"/>
      <c r="K29" s="875"/>
      <c r="L29" s="876"/>
      <c r="M29" s="85">
        <v>3.0922350840986376E-2</v>
      </c>
      <c r="N29" s="875"/>
      <c r="O29" s="875"/>
      <c r="P29" s="876"/>
      <c r="Q29" s="722">
        <v>4.4253613703331175E-2</v>
      </c>
      <c r="R29"/>
      <c r="S29" s="306"/>
      <c r="T29" s="306"/>
      <c r="U29" s="306"/>
    </row>
    <row r="30" spans="1:21" s="577" customFormat="1" ht="18" hidden="1" customHeight="1" x14ac:dyDescent="0.4">
      <c r="A30" s="591" t="s">
        <v>180</v>
      </c>
      <c r="B30" s="570" t="s">
        <v>4</v>
      </c>
      <c r="C30" s="752" t="s">
        <v>75</v>
      </c>
      <c r="D30" s="572"/>
      <c r="E30" s="572"/>
      <c r="F30" s="572"/>
      <c r="G30" s="572"/>
      <c r="H30" s="225" t="e">
        <v>#REF!</v>
      </c>
      <c r="I30" s="573"/>
      <c r="J30" s="572"/>
      <c r="K30" s="572"/>
      <c r="L30" s="574"/>
      <c r="M30" s="226"/>
      <c r="N30" s="225"/>
      <c r="O30" s="225"/>
      <c r="P30" s="227"/>
      <c r="Q30" s="723"/>
      <c r="R30" s="575"/>
      <c r="S30" s="576"/>
      <c r="T30" s="576"/>
      <c r="U30" s="576"/>
    </row>
    <row r="31" spans="1:21" s="577" customFormat="1" ht="18" hidden="1" customHeight="1" x14ac:dyDescent="0.4">
      <c r="A31" s="569" t="s">
        <v>69</v>
      </c>
      <c r="B31" s="579" t="s">
        <v>5</v>
      </c>
      <c r="C31" s="753" t="s">
        <v>79</v>
      </c>
      <c r="D31" s="580"/>
      <c r="E31" s="580"/>
      <c r="F31" s="580"/>
      <c r="G31" s="580"/>
      <c r="H31" s="228" t="e">
        <v>#REF!</v>
      </c>
      <c r="I31" s="581"/>
      <c r="J31" s="580"/>
      <c r="K31" s="580"/>
      <c r="L31" s="582"/>
      <c r="M31" s="229"/>
      <c r="N31" s="228"/>
      <c r="O31" s="228"/>
      <c r="P31" s="230"/>
      <c r="Q31" s="720"/>
      <c r="R31" s="575"/>
      <c r="S31" s="576"/>
      <c r="T31" s="576"/>
      <c r="U31" s="576"/>
    </row>
    <row r="32" spans="1:21" s="577" customFormat="1" ht="18" hidden="1" customHeight="1" x14ac:dyDescent="0.4">
      <c r="A32" s="592"/>
      <c r="B32" s="579" t="s">
        <v>7</v>
      </c>
      <c r="C32" s="753" t="s">
        <v>81</v>
      </c>
      <c r="D32" s="580"/>
      <c r="E32" s="580"/>
      <c r="F32" s="580"/>
      <c r="G32" s="580"/>
      <c r="H32" s="228" t="e">
        <v>#REF!</v>
      </c>
      <c r="I32" s="581"/>
      <c r="J32" s="580"/>
      <c r="K32" s="580"/>
      <c r="L32" s="582"/>
      <c r="M32" s="229"/>
      <c r="N32" s="228"/>
      <c r="O32" s="228"/>
      <c r="P32" s="230"/>
      <c r="Q32" s="720"/>
      <c r="R32" s="575"/>
      <c r="S32" s="576"/>
      <c r="T32" s="576"/>
      <c r="U32" s="576"/>
    </row>
    <row r="33" spans="1:21" s="585" customFormat="1" ht="18" hidden="1" customHeight="1" x14ac:dyDescent="0.4">
      <c r="A33" s="593"/>
      <c r="B33" s="579" t="s">
        <v>8</v>
      </c>
      <c r="C33" s="753" t="s">
        <v>66</v>
      </c>
      <c r="D33" s="580"/>
      <c r="E33" s="580"/>
      <c r="F33" s="580"/>
      <c r="G33" s="580"/>
      <c r="H33" s="228" t="e">
        <v>#REF!</v>
      </c>
      <c r="I33" s="581"/>
      <c r="J33" s="580"/>
      <c r="K33" s="580"/>
      <c r="L33" s="582"/>
      <c r="M33" s="229"/>
      <c r="N33" s="228"/>
      <c r="O33" s="228"/>
      <c r="P33" s="230"/>
      <c r="Q33" s="720"/>
      <c r="R33" s="575"/>
      <c r="S33" s="576"/>
      <c r="T33" s="576"/>
      <c r="U33" s="576"/>
    </row>
    <row r="34" spans="1:21" ht="28.5" x14ac:dyDescent="0.4">
      <c r="A34" s="643" t="s">
        <v>363</v>
      </c>
      <c r="B34" s="464" t="s">
        <v>247</v>
      </c>
      <c r="C34" s="71" t="s">
        <v>68</v>
      </c>
      <c r="D34" s="926"/>
      <c r="E34" s="927"/>
      <c r="F34" s="927"/>
      <c r="G34" s="871" t="s">
        <v>390</v>
      </c>
      <c r="H34" s="228">
        <v>96240</v>
      </c>
      <c r="I34" s="920" t="s">
        <v>390</v>
      </c>
      <c r="J34" s="871"/>
      <c r="K34" s="871"/>
      <c r="L34" s="872"/>
      <c r="M34" s="229">
        <v>3541</v>
      </c>
      <c r="N34" s="871" t="s">
        <v>392</v>
      </c>
      <c r="O34" s="871"/>
      <c r="P34" s="872"/>
      <c r="Q34" s="720">
        <v>12233</v>
      </c>
      <c r="S34" s="305"/>
      <c r="T34" s="305"/>
      <c r="U34" s="305"/>
    </row>
    <row r="35" spans="1:21" ht="18" customHeight="1" x14ac:dyDescent="0.4">
      <c r="A35" s="235" t="s">
        <v>373</v>
      </c>
      <c r="B35" s="196" t="s">
        <v>135</v>
      </c>
      <c r="C35" s="231" t="s">
        <v>63</v>
      </c>
      <c r="D35" s="928"/>
      <c r="E35" s="929"/>
      <c r="F35" s="929"/>
      <c r="G35" s="873"/>
      <c r="H35" s="228">
        <v>2248661</v>
      </c>
      <c r="I35" s="921"/>
      <c r="J35" s="873"/>
      <c r="K35" s="873"/>
      <c r="L35" s="874"/>
      <c r="M35" s="229">
        <v>2055409</v>
      </c>
      <c r="N35" s="873"/>
      <c r="O35" s="873"/>
      <c r="P35" s="874"/>
      <c r="Q35" s="720">
        <v>2348667</v>
      </c>
      <c r="S35" s="305"/>
      <c r="T35" s="305"/>
      <c r="U35" s="305"/>
    </row>
    <row r="36" spans="1:21" s="577" customFormat="1" ht="29.25" hidden="1" x14ac:dyDescent="0.4">
      <c r="A36" s="592"/>
      <c r="B36" s="579" t="s">
        <v>255</v>
      </c>
      <c r="C36" s="71" t="s">
        <v>261</v>
      </c>
      <c r="D36" s="928"/>
      <c r="E36" s="929"/>
      <c r="F36" s="929"/>
      <c r="G36" s="873"/>
      <c r="H36" s="81" t="e">
        <v>#REF!</v>
      </c>
      <c r="I36" s="921"/>
      <c r="J36" s="873"/>
      <c r="K36" s="873"/>
      <c r="L36" s="874"/>
      <c r="M36" s="82"/>
      <c r="N36" s="873"/>
      <c r="O36" s="873"/>
      <c r="P36" s="874"/>
      <c r="Q36" s="721"/>
      <c r="R36" s="575"/>
      <c r="S36" s="589"/>
      <c r="T36" s="589"/>
      <c r="U36" s="589"/>
    </row>
    <row r="37" spans="1:21" s="232" customFormat="1" x14ac:dyDescent="0.4">
      <c r="A37" s="239"/>
      <c r="B37" s="761" t="s">
        <v>394</v>
      </c>
      <c r="C37" s="469" t="s">
        <v>431</v>
      </c>
      <c r="D37" s="924"/>
      <c r="E37" s="925"/>
      <c r="F37" s="925"/>
      <c r="G37" s="875"/>
      <c r="H37" s="751" t="s">
        <v>392</v>
      </c>
      <c r="I37" s="919"/>
      <c r="J37" s="875"/>
      <c r="K37" s="875"/>
      <c r="L37" s="876"/>
      <c r="M37" s="85">
        <v>4.6236882425703112E-2</v>
      </c>
      <c r="N37" s="875"/>
      <c r="O37" s="875"/>
      <c r="P37" s="876"/>
      <c r="Q37" s="722">
        <v>0.13953251727152277</v>
      </c>
      <c r="R37"/>
      <c r="S37" s="306"/>
      <c r="T37" s="306"/>
      <c r="U37" s="306"/>
    </row>
    <row r="38" spans="1:21" s="577" customFormat="1" ht="18" hidden="1" customHeight="1" x14ac:dyDescent="0.4">
      <c r="A38" s="591" t="s">
        <v>191</v>
      </c>
      <c r="B38" s="570" t="s">
        <v>4</v>
      </c>
      <c r="C38" s="754" t="s">
        <v>75</v>
      </c>
      <c r="D38" s="572"/>
      <c r="E38" s="572"/>
      <c r="F38" s="572"/>
      <c r="G38" s="572"/>
      <c r="H38" s="225" t="e">
        <v>#REF!</v>
      </c>
      <c r="I38" s="573"/>
      <c r="J38" s="572"/>
      <c r="K38" s="572"/>
      <c r="L38" s="574"/>
      <c r="M38" s="226"/>
      <c r="N38" s="225"/>
      <c r="O38" s="225"/>
      <c r="P38" s="227"/>
      <c r="Q38" s="723"/>
      <c r="R38" s="575"/>
      <c r="S38" s="576"/>
      <c r="T38" s="576"/>
      <c r="U38" s="576"/>
    </row>
    <row r="39" spans="1:21" s="577" customFormat="1" ht="18" hidden="1" customHeight="1" x14ac:dyDescent="0.4">
      <c r="A39" s="569" t="s">
        <v>65</v>
      </c>
      <c r="B39" s="579" t="s">
        <v>5</v>
      </c>
      <c r="C39" s="755" t="s">
        <v>79</v>
      </c>
      <c r="D39" s="580"/>
      <c r="E39" s="580"/>
      <c r="F39" s="580"/>
      <c r="G39" s="580"/>
      <c r="H39" s="228" t="e">
        <v>#REF!</v>
      </c>
      <c r="I39" s="581"/>
      <c r="J39" s="580"/>
      <c r="K39" s="580"/>
      <c r="L39" s="582"/>
      <c r="M39" s="229"/>
      <c r="N39" s="228"/>
      <c r="O39" s="228"/>
      <c r="P39" s="230"/>
      <c r="Q39" s="720"/>
      <c r="R39" s="575"/>
      <c r="S39" s="576"/>
      <c r="T39" s="576"/>
      <c r="U39" s="576"/>
    </row>
    <row r="40" spans="1:21" s="577" customFormat="1" ht="18" hidden="1" customHeight="1" x14ac:dyDescent="0.4">
      <c r="A40" s="592"/>
      <c r="B40" s="579" t="s">
        <v>7</v>
      </c>
      <c r="C40" s="755" t="s">
        <v>81</v>
      </c>
      <c r="D40" s="580"/>
      <c r="E40" s="580"/>
      <c r="F40" s="580"/>
      <c r="G40" s="580"/>
      <c r="H40" s="228" t="e">
        <v>#REF!</v>
      </c>
      <c r="I40" s="581"/>
      <c r="J40" s="580"/>
      <c r="K40" s="580"/>
      <c r="L40" s="582"/>
      <c r="M40" s="229"/>
      <c r="N40" s="228"/>
      <c r="O40" s="228"/>
      <c r="P40" s="230"/>
      <c r="Q40" s="720"/>
      <c r="R40" s="575"/>
      <c r="S40" s="576"/>
      <c r="T40" s="576"/>
      <c r="U40" s="576"/>
    </row>
    <row r="41" spans="1:21" s="585" customFormat="1" ht="18" hidden="1" customHeight="1" x14ac:dyDescent="0.4">
      <c r="A41" s="593"/>
      <c r="B41" s="579" t="s">
        <v>8</v>
      </c>
      <c r="C41" s="755" t="s">
        <v>66</v>
      </c>
      <c r="D41" s="580"/>
      <c r="E41" s="580"/>
      <c r="F41" s="580"/>
      <c r="G41" s="580"/>
      <c r="H41" s="228" t="e">
        <v>#REF!</v>
      </c>
      <c r="I41" s="581"/>
      <c r="J41" s="580"/>
      <c r="K41" s="580"/>
      <c r="L41" s="582"/>
      <c r="M41" s="229"/>
      <c r="N41" s="228"/>
      <c r="O41" s="228"/>
      <c r="P41" s="230"/>
      <c r="Q41" s="720"/>
      <c r="R41" s="575"/>
      <c r="S41" s="576"/>
      <c r="T41" s="576"/>
      <c r="U41" s="576"/>
    </row>
    <row r="42" spans="1:21" ht="28.5" x14ac:dyDescent="0.4">
      <c r="A42" s="643" t="s">
        <v>364</v>
      </c>
      <c r="B42" s="464" t="s">
        <v>247</v>
      </c>
      <c r="C42" s="71" t="s">
        <v>68</v>
      </c>
      <c r="D42" s="926"/>
      <c r="E42" s="927"/>
      <c r="F42" s="927"/>
      <c r="G42" s="871" t="s">
        <v>390</v>
      </c>
      <c r="H42" s="228">
        <v>12610</v>
      </c>
      <c r="I42" s="920" t="s">
        <v>390</v>
      </c>
      <c r="J42" s="871"/>
      <c r="K42" s="871"/>
      <c r="L42" s="872"/>
      <c r="M42" s="229">
        <v>6506</v>
      </c>
      <c r="N42" s="871" t="s">
        <v>392</v>
      </c>
      <c r="O42" s="871"/>
      <c r="P42" s="872"/>
      <c r="Q42" s="720">
        <v>7395</v>
      </c>
      <c r="S42" s="305"/>
      <c r="T42" s="305"/>
      <c r="U42" s="305"/>
    </row>
    <row r="43" spans="1:21" ht="18" customHeight="1" x14ac:dyDescent="0.4">
      <c r="A43" s="235" t="s">
        <v>374</v>
      </c>
      <c r="B43" s="196" t="s">
        <v>135</v>
      </c>
      <c r="C43" s="231" t="s">
        <v>63</v>
      </c>
      <c r="D43" s="928"/>
      <c r="E43" s="929"/>
      <c r="F43" s="929"/>
      <c r="G43" s="873"/>
      <c r="H43" s="228">
        <v>548419</v>
      </c>
      <c r="I43" s="921"/>
      <c r="J43" s="873"/>
      <c r="K43" s="873"/>
      <c r="L43" s="874"/>
      <c r="M43" s="229">
        <v>522666</v>
      </c>
      <c r="N43" s="873"/>
      <c r="O43" s="873"/>
      <c r="P43" s="874"/>
      <c r="Q43" s="720">
        <v>571230</v>
      </c>
      <c r="S43" s="305"/>
      <c r="T43" s="305"/>
      <c r="U43" s="305"/>
    </row>
    <row r="44" spans="1:21" s="577" customFormat="1" ht="29.25" hidden="1" x14ac:dyDescent="0.4">
      <c r="A44" s="592"/>
      <c r="B44" s="579" t="s">
        <v>255</v>
      </c>
      <c r="C44" s="756" t="s">
        <v>261</v>
      </c>
      <c r="D44" s="928"/>
      <c r="E44" s="929"/>
      <c r="F44" s="929"/>
      <c r="G44" s="873"/>
      <c r="H44" s="81" t="e">
        <v>#REF!</v>
      </c>
      <c r="I44" s="921"/>
      <c r="J44" s="873"/>
      <c r="K44" s="873"/>
      <c r="L44" s="874"/>
      <c r="M44" s="82"/>
      <c r="N44" s="873"/>
      <c r="O44" s="873"/>
      <c r="P44" s="874"/>
      <c r="Q44" s="721"/>
      <c r="R44" s="575"/>
      <c r="S44" s="589"/>
      <c r="T44" s="589"/>
      <c r="U44" s="589"/>
    </row>
    <row r="45" spans="1:21" s="232" customFormat="1" x14ac:dyDescent="0.4">
      <c r="A45" s="239"/>
      <c r="B45" s="761" t="s">
        <v>394</v>
      </c>
      <c r="C45" s="469" t="s">
        <v>431</v>
      </c>
      <c r="D45" s="924"/>
      <c r="E45" s="925"/>
      <c r="F45" s="925"/>
      <c r="G45" s="875"/>
      <c r="H45" s="751" t="s">
        <v>392</v>
      </c>
      <c r="I45" s="919"/>
      <c r="J45" s="875"/>
      <c r="K45" s="875"/>
      <c r="L45" s="876"/>
      <c r="M45" s="85">
        <v>0.49614045440232435</v>
      </c>
      <c r="N45" s="875"/>
      <c r="O45" s="875"/>
      <c r="P45" s="876"/>
      <c r="Q45" s="722">
        <v>0.51611481839913875</v>
      </c>
      <c r="R45"/>
      <c r="S45" s="306"/>
      <c r="T45" s="306"/>
      <c r="U45" s="306"/>
    </row>
    <row r="46" spans="1:21" s="577" customFormat="1" ht="18" hidden="1" customHeight="1" x14ac:dyDescent="0.4">
      <c r="A46" s="591" t="s">
        <v>185</v>
      </c>
      <c r="B46" s="570" t="s">
        <v>4</v>
      </c>
      <c r="C46" s="752" t="s">
        <v>75</v>
      </c>
      <c r="D46" s="571"/>
      <c r="E46" s="571"/>
      <c r="F46" s="571"/>
      <c r="G46" s="571"/>
      <c r="H46" s="234" t="e">
        <v>#REF!</v>
      </c>
      <c r="I46" s="573"/>
      <c r="J46" s="572"/>
      <c r="K46" s="572"/>
      <c r="L46" s="574"/>
      <c r="M46" s="226"/>
      <c r="N46" s="225"/>
      <c r="O46" s="225"/>
      <c r="P46" s="227"/>
      <c r="Q46" s="723"/>
      <c r="R46" s="575"/>
      <c r="S46" s="576"/>
      <c r="T46" s="576"/>
      <c r="U46" s="576"/>
    </row>
    <row r="47" spans="1:21" s="577" customFormat="1" ht="18" hidden="1" customHeight="1" x14ac:dyDescent="0.4">
      <c r="A47" s="592" t="s">
        <v>71</v>
      </c>
      <c r="B47" s="579" t="s">
        <v>5</v>
      </c>
      <c r="C47" s="753" t="s">
        <v>79</v>
      </c>
      <c r="D47" s="580"/>
      <c r="E47" s="580"/>
      <c r="F47" s="580"/>
      <c r="G47" s="580"/>
      <c r="H47" s="228" t="e">
        <v>#REF!</v>
      </c>
      <c r="I47" s="581"/>
      <c r="J47" s="580"/>
      <c r="K47" s="580"/>
      <c r="L47" s="582"/>
      <c r="M47" s="229"/>
      <c r="N47" s="228"/>
      <c r="O47" s="228"/>
      <c r="P47" s="230"/>
      <c r="Q47" s="720"/>
      <c r="R47" s="575"/>
      <c r="S47" s="576"/>
      <c r="T47" s="576"/>
      <c r="U47" s="576"/>
    </row>
    <row r="48" spans="1:21" s="577" customFormat="1" ht="18" hidden="1" customHeight="1" x14ac:dyDescent="0.4">
      <c r="A48" s="592"/>
      <c r="B48" s="579" t="s">
        <v>7</v>
      </c>
      <c r="C48" s="753" t="s">
        <v>81</v>
      </c>
      <c r="D48" s="580"/>
      <c r="E48" s="580"/>
      <c r="F48" s="580"/>
      <c r="G48" s="580"/>
      <c r="H48" s="228" t="e">
        <v>#REF!</v>
      </c>
      <c r="I48" s="581"/>
      <c r="J48" s="580"/>
      <c r="K48" s="580"/>
      <c r="L48" s="582"/>
      <c r="M48" s="229"/>
      <c r="N48" s="228"/>
      <c r="O48" s="228"/>
      <c r="P48" s="230"/>
      <c r="Q48" s="720"/>
      <c r="R48" s="575"/>
      <c r="S48" s="576"/>
      <c r="T48" s="576"/>
      <c r="U48" s="576"/>
    </row>
    <row r="49" spans="1:21" s="585" customFormat="1" ht="18" hidden="1" customHeight="1" x14ac:dyDescent="0.4">
      <c r="A49" s="593"/>
      <c r="B49" s="579" t="s">
        <v>8</v>
      </c>
      <c r="C49" s="753" t="s">
        <v>66</v>
      </c>
      <c r="D49" s="580"/>
      <c r="E49" s="580"/>
      <c r="F49" s="580"/>
      <c r="G49" s="580"/>
      <c r="H49" s="228" t="e">
        <v>#REF!</v>
      </c>
      <c r="I49" s="581"/>
      <c r="J49" s="580"/>
      <c r="K49" s="580"/>
      <c r="L49" s="582"/>
      <c r="M49" s="229"/>
      <c r="N49" s="228"/>
      <c r="O49" s="228"/>
      <c r="P49" s="230"/>
      <c r="Q49" s="720"/>
      <c r="R49" s="575"/>
      <c r="S49" s="576"/>
      <c r="T49" s="576"/>
      <c r="U49" s="576"/>
    </row>
    <row r="50" spans="1:21" ht="28.5" x14ac:dyDescent="0.4">
      <c r="A50" s="643" t="s">
        <v>365</v>
      </c>
      <c r="B50" s="464" t="s">
        <v>247</v>
      </c>
      <c r="C50" s="71" t="s">
        <v>68</v>
      </c>
      <c r="D50" s="926"/>
      <c r="E50" s="927"/>
      <c r="F50" s="927"/>
      <c r="G50" s="871" t="s">
        <v>390</v>
      </c>
      <c r="H50" s="228">
        <v>4136</v>
      </c>
      <c r="I50" s="920" t="s">
        <v>390</v>
      </c>
      <c r="J50" s="871"/>
      <c r="K50" s="871"/>
      <c r="L50" s="872"/>
      <c r="M50" s="229">
        <v>1563</v>
      </c>
      <c r="N50" s="871" t="s">
        <v>392</v>
      </c>
      <c r="O50" s="871"/>
      <c r="P50" s="872"/>
      <c r="Q50" s="720">
        <v>1368</v>
      </c>
      <c r="S50" s="305"/>
      <c r="T50" s="305"/>
      <c r="U50" s="305"/>
    </row>
    <row r="51" spans="1:21" ht="18" customHeight="1" x14ac:dyDescent="0.4">
      <c r="A51" s="235" t="s">
        <v>375</v>
      </c>
      <c r="B51" s="196" t="s">
        <v>135</v>
      </c>
      <c r="C51" s="231" t="s">
        <v>63</v>
      </c>
      <c r="D51" s="928"/>
      <c r="E51" s="929"/>
      <c r="F51" s="929"/>
      <c r="G51" s="873"/>
      <c r="H51" s="228">
        <v>91955</v>
      </c>
      <c r="I51" s="921"/>
      <c r="J51" s="873"/>
      <c r="K51" s="873"/>
      <c r="L51" s="874"/>
      <c r="M51" s="229">
        <v>54740</v>
      </c>
      <c r="N51" s="873"/>
      <c r="O51" s="873"/>
      <c r="P51" s="874"/>
      <c r="Q51" s="720">
        <v>91861</v>
      </c>
      <c r="S51" s="305"/>
      <c r="T51" s="305"/>
      <c r="U51" s="305"/>
    </row>
    <row r="52" spans="1:21" s="577" customFormat="1" ht="29.25" hidden="1" x14ac:dyDescent="0.4">
      <c r="A52" s="592"/>
      <c r="B52" s="579" t="s">
        <v>255</v>
      </c>
      <c r="C52" s="756" t="s">
        <v>261</v>
      </c>
      <c r="D52" s="928"/>
      <c r="E52" s="929"/>
      <c r="F52" s="929"/>
      <c r="G52" s="873"/>
      <c r="H52" s="81" t="e">
        <v>#REF!</v>
      </c>
      <c r="I52" s="921"/>
      <c r="J52" s="873"/>
      <c r="K52" s="873"/>
      <c r="L52" s="874"/>
      <c r="M52" s="82"/>
      <c r="N52" s="873"/>
      <c r="O52" s="873"/>
      <c r="P52" s="874"/>
      <c r="Q52" s="721"/>
      <c r="R52" s="575"/>
      <c r="S52" s="589"/>
      <c r="T52" s="589"/>
      <c r="U52" s="589"/>
    </row>
    <row r="53" spans="1:21" s="232" customFormat="1" x14ac:dyDescent="0.4">
      <c r="A53" s="239"/>
      <c r="B53" s="761" t="s">
        <v>394</v>
      </c>
      <c r="C53" s="469" t="s">
        <v>431</v>
      </c>
      <c r="D53" s="924"/>
      <c r="E53" s="925"/>
      <c r="F53" s="925"/>
      <c r="G53" s="875"/>
      <c r="H53" s="751" t="s">
        <v>392</v>
      </c>
      <c r="I53" s="919"/>
      <c r="J53" s="875"/>
      <c r="K53" s="875"/>
      <c r="L53" s="876"/>
      <c r="M53" s="85">
        <v>9.0648139195234498E-2</v>
      </c>
      <c r="N53" s="875"/>
      <c r="O53" s="875"/>
      <c r="P53" s="876"/>
      <c r="Q53" s="722">
        <v>5.9143399915992184E-2</v>
      </c>
      <c r="R53"/>
      <c r="S53" s="306"/>
      <c r="T53" s="306"/>
      <c r="U53" s="306"/>
    </row>
    <row r="54" spans="1:21" ht="28.5" x14ac:dyDescent="0.4">
      <c r="A54" s="235" t="s">
        <v>185</v>
      </c>
      <c r="B54" s="464" t="s">
        <v>247</v>
      </c>
      <c r="C54" s="71" t="s">
        <v>68</v>
      </c>
      <c r="D54" s="922"/>
      <c r="E54" s="923"/>
      <c r="F54" s="923"/>
      <c r="G54" s="917" t="s">
        <v>390</v>
      </c>
      <c r="H54" s="228">
        <v>-13190</v>
      </c>
      <c r="I54" s="916" t="s">
        <v>392</v>
      </c>
      <c r="J54" s="917"/>
      <c r="K54" s="917"/>
      <c r="L54" s="918"/>
      <c r="M54" s="229">
        <v>-2444</v>
      </c>
      <c r="N54" s="917" t="s">
        <v>392</v>
      </c>
      <c r="O54" s="917"/>
      <c r="P54" s="918"/>
      <c r="Q54" s="720">
        <v>-2225</v>
      </c>
      <c r="S54" s="305"/>
      <c r="T54" s="305"/>
      <c r="U54" s="305"/>
    </row>
    <row r="55" spans="1:21" ht="18" customHeight="1" x14ac:dyDescent="0.4">
      <c r="A55" s="240" t="s">
        <v>70</v>
      </c>
      <c r="B55" s="614" t="s">
        <v>135</v>
      </c>
      <c r="C55" s="762" t="s">
        <v>63</v>
      </c>
      <c r="D55" s="924"/>
      <c r="E55" s="925"/>
      <c r="F55" s="925"/>
      <c r="G55" s="875"/>
      <c r="H55" s="241">
        <v>103973</v>
      </c>
      <c r="I55" s="919"/>
      <c r="J55" s="875"/>
      <c r="K55" s="875"/>
      <c r="L55" s="876"/>
      <c r="M55" s="528">
        <v>113649</v>
      </c>
      <c r="N55" s="875"/>
      <c r="O55" s="875"/>
      <c r="P55" s="876"/>
      <c r="Q55" s="724">
        <v>92503</v>
      </c>
      <c r="S55" s="305"/>
      <c r="T55" s="305"/>
      <c r="U55" s="305"/>
    </row>
    <row r="56" spans="1:21" s="585" customFormat="1" ht="18" hidden="1" customHeight="1" x14ac:dyDescent="0.4">
      <c r="A56" s="591" t="s">
        <v>138</v>
      </c>
      <c r="B56" s="570" t="s">
        <v>4</v>
      </c>
      <c r="C56" s="752" t="s">
        <v>75</v>
      </c>
      <c r="D56" s="572">
        <v>1346113</v>
      </c>
      <c r="E56" s="572">
        <v>1368635</v>
      </c>
      <c r="F56" s="572">
        <v>1346113</v>
      </c>
      <c r="G56" s="572">
        <v>1368635</v>
      </c>
      <c r="H56" s="684" t="e">
        <v>#REF!</v>
      </c>
      <c r="I56" s="573"/>
      <c r="J56" s="572"/>
      <c r="K56" s="572"/>
      <c r="L56" s="574"/>
      <c r="M56" s="226"/>
      <c r="N56" s="225"/>
      <c r="O56" s="225"/>
      <c r="P56" s="227"/>
      <c r="Q56" s="723"/>
      <c r="R56" s="575"/>
      <c r="S56" s="576"/>
      <c r="T56" s="576"/>
      <c r="U56" s="576"/>
    </row>
    <row r="57" spans="1:21" s="585" customFormat="1" ht="18" hidden="1" customHeight="1" x14ac:dyDescent="0.4">
      <c r="A57" s="578" t="s">
        <v>113</v>
      </c>
      <c r="B57" s="579" t="s">
        <v>5</v>
      </c>
      <c r="C57" s="753" t="s">
        <v>79</v>
      </c>
      <c r="D57" s="580">
        <v>253187</v>
      </c>
      <c r="E57" s="580">
        <v>280226</v>
      </c>
      <c r="F57" s="580">
        <v>253187</v>
      </c>
      <c r="G57" s="580">
        <v>280226</v>
      </c>
      <c r="H57" s="683" t="e">
        <v>#REF!</v>
      </c>
      <c r="I57" s="581"/>
      <c r="J57" s="580"/>
      <c r="K57" s="580"/>
      <c r="L57" s="582"/>
      <c r="M57" s="229"/>
      <c r="N57" s="228"/>
      <c r="O57" s="228"/>
      <c r="P57" s="230"/>
      <c r="Q57" s="720"/>
      <c r="R57" s="575"/>
      <c r="S57" s="576"/>
      <c r="T57" s="576"/>
      <c r="U57" s="576"/>
    </row>
    <row r="58" spans="1:21" s="585" customFormat="1" ht="18" hidden="1" customHeight="1" x14ac:dyDescent="0.4">
      <c r="A58" s="578"/>
      <c r="B58" s="579" t="s">
        <v>7</v>
      </c>
      <c r="C58" s="753" t="s">
        <v>81</v>
      </c>
      <c r="D58" s="580">
        <v>104225</v>
      </c>
      <c r="E58" s="580">
        <v>117060</v>
      </c>
      <c r="F58" s="580">
        <v>104225</v>
      </c>
      <c r="G58" s="580">
        <v>117060</v>
      </c>
      <c r="H58" s="683" t="e">
        <v>#REF!</v>
      </c>
      <c r="I58" s="581"/>
      <c r="J58" s="580"/>
      <c r="K58" s="580"/>
      <c r="L58" s="582"/>
      <c r="M58" s="229"/>
      <c r="N58" s="228"/>
      <c r="O58" s="228"/>
      <c r="P58" s="230"/>
      <c r="Q58" s="720"/>
      <c r="R58" s="575"/>
      <c r="S58" s="576"/>
      <c r="T58" s="576"/>
      <c r="U58" s="576"/>
    </row>
    <row r="59" spans="1:21" s="585" customFormat="1" ht="18" hidden="1" customHeight="1" x14ac:dyDescent="0.4">
      <c r="A59" s="593"/>
      <c r="B59" s="579" t="s">
        <v>8</v>
      </c>
      <c r="C59" s="753" t="s">
        <v>66</v>
      </c>
      <c r="D59" s="580">
        <v>117303</v>
      </c>
      <c r="E59" s="580">
        <v>132272</v>
      </c>
      <c r="F59" s="580">
        <v>117303</v>
      </c>
      <c r="G59" s="580">
        <v>132272</v>
      </c>
      <c r="H59" s="683" t="e">
        <v>#REF!</v>
      </c>
      <c r="I59" s="629"/>
      <c r="J59" s="627"/>
      <c r="K59" s="627"/>
      <c r="L59" s="628"/>
      <c r="M59" s="528"/>
      <c r="N59" s="487"/>
      <c r="O59" s="487"/>
      <c r="P59" s="486"/>
      <c r="Q59" s="724"/>
      <c r="R59" s="575"/>
      <c r="S59" s="576"/>
      <c r="T59" s="576"/>
      <c r="U59" s="576"/>
    </row>
    <row r="60" spans="1:21" ht="28.5" x14ac:dyDescent="0.4">
      <c r="A60" s="235" t="s">
        <v>138</v>
      </c>
      <c r="B60" s="464" t="s">
        <v>247</v>
      </c>
      <c r="C60" s="71" t="s">
        <v>68</v>
      </c>
      <c r="D60" s="228">
        <v>50290</v>
      </c>
      <c r="E60" s="228">
        <v>4765</v>
      </c>
      <c r="F60" s="228">
        <v>72136</v>
      </c>
      <c r="G60" s="228">
        <v>85279</v>
      </c>
      <c r="H60" s="228">
        <v>111299</v>
      </c>
      <c r="I60" s="226">
        <v>23008</v>
      </c>
      <c r="J60" s="225">
        <v>20107</v>
      </c>
      <c r="K60" s="225">
        <v>28920</v>
      </c>
      <c r="L60" s="227">
        <v>13241</v>
      </c>
      <c r="M60" s="226">
        <v>22082</v>
      </c>
      <c r="N60" s="225">
        <v>70717</v>
      </c>
      <c r="O60" s="225">
        <v>23108</v>
      </c>
      <c r="P60" s="227">
        <v>-4608</v>
      </c>
      <c r="Q60" s="723">
        <v>35129</v>
      </c>
      <c r="S60" s="305"/>
      <c r="T60" s="305"/>
      <c r="U60" s="305"/>
    </row>
    <row r="61" spans="1:21" ht="18" customHeight="1" x14ac:dyDescent="0.4">
      <c r="A61" s="235" t="s">
        <v>112</v>
      </c>
      <c r="B61" s="196" t="s">
        <v>135</v>
      </c>
      <c r="C61" s="231" t="s">
        <v>63</v>
      </c>
      <c r="D61" s="228">
        <v>4879401</v>
      </c>
      <c r="E61" s="228">
        <v>5363776</v>
      </c>
      <c r="F61" s="228">
        <v>5720433</v>
      </c>
      <c r="G61" s="228">
        <v>6059867</v>
      </c>
      <c r="H61" s="228">
        <v>6310722</v>
      </c>
      <c r="I61" s="229">
        <v>5941212</v>
      </c>
      <c r="J61" s="228">
        <v>6174429</v>
      </c>
      <c r="K61" s="228">
        <v>5771772</v>
      </c>
      <c r="L61" s="230">
        <v>6059867</v>
      </c>
      <c r="M61" s="229">
        <v>5970025</v>
      </c>
      <c r="N61" s="228">
        <v>5971597</v>
      </c>
      <c r="O61" s="228">
        <v>6145991</v>
      </c>
      <c r="P61" s="230">
        <v>6310722</v>
      </c>
      <c r="Q61" s="720">
        <v>6455918</v>
      </c>
      <c r="S61" s="305"/>
      <c r="T61" s="305"/>
      <c r="U61" s="305"/>
    </row>
    <row r="62" spans="1:21" s="577" customFormat="1" ht="29.25" hidden="1" x14ac:dyDescent="0.4">
      <c r="A62" s="592"/>
      <c r="B62" s="579" t="s">
        <v>255</v>
      </c>
      <c r="C62" s="71" t="s">
        <v>261</v>
      </c>
      <c r="D62" s="81"/>
      <c r="E62" s="81"/>
      <c r="F62" s="81"/>
      <c r="G62" s="81"/>
      <c r="H62" s="81" t="e">
        <v>#REF!</v>
      </c>
      <c r="I62" s="587"/>
      <c r="J62" s="586"/>
      <c r="K62" s="586"/>
      <c r="L62" s="588"/>
      <c r="M62" s="82"/>
      <c r="N62" s="81"/>
      <c r="O62" s="81"/>
      <c r="P62" s="83"/>
      <c r="Q62" s="721"/>
      <c r="R62" s="575"/>
      <c r="S62" s="589"/>
      <c r="T62" s="589"/>
      <c r="U62" s="589"/>
    </row>
    <row r="63" spans="1:21" s="232" customFormat="1" x14ac:dyDescent="0.4">
      <c r="A63" s="239"/>
      <c r="B63" s="761" t="s">
        <v>394</v>
      </c>
      <c r="C63" s="469" t="s">
        <v>431</v>
      </c>
      <c r="D63" s="84">
        <v>8.1000000000000003E-2</v>
      </c>
      <c r="E63" s="84">
        <v>7.0000000000000001E-3</v>
      </c>
      <c r="F63" s="84">
        <v>8.7999999999999995E-2</v>
      </c>
      <c r="G63" s="84">
        <v>0.09</v>
      </c>
      <c r="H63" s="84">
        <v>0.1035313293304819</v>
      </c>
      <c r="I63" s="85">
        <v>0.10100000000000001</v>
      </c>
      <c r="J63" s="84">
        <v>9.0999999999999998E-2</v>
      </c>
      <c r="K63" s="84">
        <v>0.108</v>
      </c>
      <c r="L63" s="86">
        <v>0.09</v>
      </c>
      <c r="M63" s="85">
        <v>8.7999999999999995E-2</v>
      </c>
      <c r="N63" s="84">
        <v>0.18099999999999999</v>
      </c>
      <c r="O63" s="84">
        <v>0.14799999999999999</v>
      </c>
      <c r="P63" s="86">
        <v>0.104</v>
      </c>
      <c r="Q63" s="722">
        <v>0.123</v>
      </c>
      <c r="R63"/>
      <c r="S63" s="306"/>
      <c r="T63" s="306"/>
      <c r="U63" s="306"/>
    </row>
    <row r="64" spans="1:21" s="4" customFormat="1" ht="17.25" customHeight="1" x14ac:dyDescent="0.4">
      <c r="A64" s="466" t="s">
        <v>395</v>
      </c>
      <c r="I64" s="16"/>
      <c r="J64" s="16"/>
      <c r="K64" s="16"/>
      <c r="L64" s="16"/>
      <c r="M64" s="16"/>
      <c r="N64" s="16"/>
      <c r="O64" s="16"/>
      <c r="P64" s="16"/>
      <c r="Q64" s="16"/>
      <c r="R64"/>
    </row>
    <row r="65" spans="1:21" s="502" customFormat="1" x14ac:dyDescent="0.4">
      <c r="A65" s="65" t="s">
        <v>449</v>
      </c>
      <c r="C65" s="700"/>
      <c r="I65" s="701"/>
      <c r="J65" s="701"/>
      <c r="K65" s="701"/>
      <c r="L65" s="701"/>
      <c r="M65" s="701"/>
      <c r="N65" s="701"/>
      <c r="O65" s="701"/>
      <c r="P65" s="701"/>
      <c r="Q65" s="701"/>
      <c r="R65" s="96"/>
    </row>
    <row r="66" spans="1:21" s="4" customFormat="1" x14ac:dyDescent="0.4">
      <c r="A66" s="249" t="s">
        <v>451</v>
      </c>
      <c r="C66" s="14"/>
      <c r="I66" s="16"/>
      <c r="J66" s="16"/>
      <c r="K66" s="16"/>
      <c r="L66" s="16"/>
      <c r="M66" s="16"/>
      <c r="N66" s="16"/>
      <c r="O66" s="16"/>
      <c r="P66" s="16"/>
      <c r="Q66" s="16"/>
      <c r="R66"/>
    </row>
    <row r="67" spans="1:21" s="502" customFormat="1" x14ac:dyDescent="0.4">
      <c r="A67" s="65" t="s">
        <v>450</v>
      </c>
      <c r="C67" s="700"/>
      <c r="I67" s="701"/>
      <c r="J67" s="701"/>
      <c r="K67" s="701"/>
      <c r="L67" s="701"/>
      <c r="M67" s="701"/>
      <c r="N67" s="701"/>
      <c r="O67" s="701"/>
      <c r="P67" s="701"/>
      <c r="Q67" s="701"/>
      <c r="R67" s="96"/>
    </row>
    <row r="68" spans="1:21" ht="18" customHeight="1" x14ac:dyDescent="0.4">
      <c r="A68" s="65"/>
      <c r="S68" s="306"/>
      <c r="T68" s="306"/>
      <c r="U68" s="306"/>
    </row>
    <row r="69" spans="1:21" x14ac:dyDescent="0.4">
      <c r="B69" s="242"/>
      <c r="C69" s="243"/>
    </row>
    <row r="70" spans="1:21" x14ac:dyDescent="0.4">
      <c r="B70" s="242"/>
      <c r="C70" s="243"/>
    </row>
    <row r="71" spans="1:21" x14ac:dyDescent="0.4">
      <c r="B71" s="242"/>
      <c r="C71" s="243"/>
      <c r="D71" s="244"/>
      <c r="E71" s="244"/>
      <c r="F71" s="244"/>
      <c r="G71" s="244"/>
      <c r="H71" s="244"/>
      <c r="I71" s="244"/>
      <c r="J71" s="244"/>
      <c r="K71" s="244"/>
      <c r="L71" s="244"/>
      <c r="M71" s="244"/>
      <c r="N71" s="244"/>
      <c r="O71" s="244"/>
      <c r="P71" s="244"/>
      <c r="Q71" s="244"/>
    </row>
    <row r="72" spans="1:21" x14ac:dyDescent="0.4">
      <c r="B72" s="242"/>
      <c r="C72" s="243"/>
      <c r="D72" s="244"/>
      <c r="E72" s="244"/>
      <c r="F72" s="244"/>
      <c r="G72" s="244"/>
      <c r="H72" s="244"/>
      <c r="I72" s="244"/>
      <c r="J72" s="244"/>
      <c r="K72" s="244"/>
      <c r="L72" s="244"/>
      <c r="M72" s="244"/>
      <c r="N72" s="244"/>
      <c r="O72" s="244"/>
      <c r="P72" s="244"/>
      <c r="Q72" s="244"/>
    </row>
    <row r="73" spans="1:21" x14ac:dyDescent="0.4">
      <c r="B73" s="242"/>
      <c r="C73" s="243"/>
      <c r="D73" s="244"/>
      <c r="E73" s="244"/>
      <c r="F73" s="244"/>
      <c r="G73" s="244"/>
      <c r="H73" s="244"/>
      <c r="I73" s="244"/>
      <c r="J73" s="244"/>
      <c r="K73" s="244"/>
      <c r="L73" s="244"/>
      <c r="M73" s="244"/>
      <c r="N73" s="244"/>
      <c r="O73" s="244"/>
      <c r="P73" s="244"/>
      <c r="Q73" s="244"/>
    </row>
    <row r="74" spans="1:21" x14ac:dyDescent="0.4">
      <c r="B74" s="245"/>
      <c r="D74" s="244"/>
      <c r="E74" s="244"/>
      <c r="F74" s="244"/>
      <c r="G74" s="244"/>
      <c r="H74" s="244"/>
      <c r="I74" s="244"/>
      <c r="J74" s="244"/>
      <c r="K74" s="244"/>
      <c r="L74" s="244"/>
      <c r="M74" s="244"/>
      <c r="N74" s="244"/>
      <c r="O74" s="244"/>
      <c r="P74" s="244"/>
      <c r="Q74" s="244"/>
    </row>
    <row r="75" spans="1:21" x14ac:dyDescent="0.4">
      <c r="B75" s="245"/>
      <c r="D75" s="244"/>
      <c r="E75" s="244"/>
      <c r="F75" s="244"/>
      <c r="G75" s="244"/>
      <c r="H75" s="244"/>
      <c r="I75" s="244"/>
      <c r="J75" s="244"/>
      <c r="K75" s="244"/>
      <c r="L75" s="244"/>
      <c r="M75" s="244"/>
      <c r="N75" s="244"/>
      <c r="O75" s="244"/>
      <c r="P75" s="244"/>
      <c r="Q75" s="244"/>
    </row>
    <row r="76" spans="1:21" x14ac:dyDescent="0.4">
      <c r="B76" s="245"/>
      <c r="D76" s="244"/>
      <c r="E76" s="244"/>
      <c r="F76" s="244"/>
      <c r="G76" s="244"/>
      <c r="H76" s="244"/>
      <c r="I76" s="244"/>
      <c r="J76" s="244"/>
      <c r="K76" s="244"/>
      <c r="L76" s="244"/>
      <c r="M76" s="244"/>
      <c r="N76" s="244"/>
      <c r="O76" s="244"/>
      <c r="P76" s="244"/>
      <c r="Q76" s="244"/>
    </row>
  </sheetData>
  <mergeCells count="28">
    <mergeCell ref="G54:G55"/>
    <mergeCell ref="D54:F55"/>
    <mergeCell ref="D10:F13"/>
    <mergeCell ref="D18:F21"/>
    <mergeCell ref="D26:F29"/>
    <mergeCell ref="D34:F37"/>
    <mergeCell ref="D42:F45"/>
    <mergeCell ref="D50:F53"/>
    <mergeCell ref="G10:G13"/>
    <mergeCell ref="G18:G21"/>
    <mergeCell ref="G26:G29"/>
    <mergeCell ref="G34:G37"/>
    <mergeCell ref="G42:G45"/>
    <mergeCell ref="G50:G53"/>
    <mergeCell ref="N10:P13"/>
    <mergeCell ref="I54:L55"/>
    <mergeCell ref="I10:L13"/>
    <mergeCell ref="I18:L21"/>
    <mergeCell ref="I26:L29"/>
    <mergeCell ref="I34:L37"/>
    <mergeCell ref="I42:L45"/>
    <mergeCell ref="I50:L53"/>
    <mergeCell ref="N18:P21"/>
    <mergeCell ref="N26:P29"/>
    <mergeCell ref="N34:P37"/>
    <mergeCell ref="N42:P45"/>
    <mergeCell ref="N50:P53"/>
    <mergeCell ref="N54:P55"/>
  </mergeCells>
  <phoneticPr fontId="2"/>
  <pageMargins left="0.7" right="0.7" top="0.75" bottom="0.75" header="0.3" footer="0.3"/>
  <pageSetup paperSize="8" scale="74" firstPageNumber="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32"/>
  <sheetViews>
    <sheetView view="pageBreakPreview" zoomScaleNormal="85" zoomScaleSheetLayoutView="100" workbookViewId="0">
      <pane xSplit="2" ySplit="5" topLeftCell="C6" activePane="bottomRight" state="frozen"/>
      <selection activeCell="N16" sqref="N16"/>
      <selection pane="topRight" activeCell="N16" sqref="N16"/>
      <selection pane="bottomLeft" activeCell="N16" sqref="N16"/>
      <selection pane="bottomRight"/>
    </sheetView>
  </sheetViews>
  <sheetFormatPr defaultColWidth="9" defaultRowHeight="18.75" x14ac:dyDescent="0.4"/>
  <cols>
    <col min="1" max="1" width="27.625" style="11" customWidth="1"/>
    <col min="2" max="2" width="21" style="181" customWidth="1"/>
    <col min="3" max="3" width="29.25" style="11" customWidth="1"/>
    <col min="4" max="8" width="12.5" style="11" customWidth="1"/>
    <col min="9" max="17" width="10" style="11" customWidth="1"/>
    <col min="18" max="18" width="9.25" customWidth="1"/>
    <col min="19" max="16384" width="9" style="11"/>
  </cols>
  <sheetData>
    <row r="1" spans="1:21" ht="17.25" customHeight="1" x14ac:dyDescent="0.4">
      <c r="A1" s="209"/>
      <c r="I1" s="211"/>
      <c r="J1" s="211"/>
      <c r="K1" s="211"/>
      <c r="L1" s="211"/>
      <c r="M1" s="211"/>
      <c r="N1" s="211"/>
      <c r="O1" s="211"/>
      <c r="P1" s="211"/>
      <c r="Q1" s="211"/>
    </row>
    <row r="2" spans="1:21" s="249" customFormat="1" ht="17.25" customHeight="1" x14ac:dyDescent="0.4">
      <c r="A2" s="644" t="s">
        <v>366</v>
      </c>
      <c r="B2" s="214"/>
      <c r="C2" s="177" t="s">
        <v>142</v>
      </c>
      <c r="D2" s="247" t="s">
        <v>229</v>
      </c>
      <c r="E2" s="214"/>
      <c r="F2" s="681"/>
      <c r="G2" s="214"/>
      <c r="H2" s="213"/>
      <c r="I2" s="344" t="s">
        <v>231</v>
      </c>
      <c r="J2" s="214"/>
      <c r="K2" s="214"/>
      <c r="L2" s="214"/>
      <c r="M2" s="214"/>
      <c r="N2" s="214"/>
      <c r="O2" s="214"/>
      <c r="P2" s="214"/>
      <c r="Q2" s="213"/>
      <c r="R2"/>
      <c r="S2" s="246"/>
      <c r="T2" s="181"/>
      <c r="U2" s="181"/>
    </row>
    <row r="3" spans="1:21" s="249" customFormat="1" ht="17.25" customHeight="1" x14ac:dyDescent="0.4">
      <c r="A3" s="251" t="s">
        <v>370</v>
      </c>
      <c r="B3" s="252"/>
      <c r="C3" s="178" t="s">
        <v>221</v>
      </c>
      <c r="D3" s="334" t="s">
        <v>116</v>
      </c>
      <c r="E3" s="252"/>
      <c r="F3" s="334"/>
      <c r="G3" s="252"/>
      <c r="H3" s="279"/>
      <c r="I3" s="345" t="s">
        <v>230</v>
      </c>
      <c r="J3" s="252"/>
      <c r="K3" s="252"/>
      <c r="L3" s="252"/>
      <c r="M3" s="252"/>
      <c r="N3" s="252"/>
      <c r="O3" s="252"/>
      <c r="P3" s="252"/>
      <c r="Q3" s="279"/>
      <c r="R3"/>
      <c r="S3" s="246"/>
      <c r="T3" s="181"/>
      <c r="U3" s="181"/>
    </row>
    <row r="4" spans="1:21" s="65" customFormat="1" ht="17.25" customHeight="1" x14ac:dyDescent="0.4">
      <c r="A4" s="251"/>
      <c r="B4" s="252"/>
      <c r="C4" s="178"/>
      <c r="D4" s="216">
        <v>2021</v>
      </c>
      <c r="E4" s="216">
        <v>2022</v>
      </c>
      <c r="F4" s="216">
        <v>2023</v>
      </c>
      <c r="G4" s="216">
        <v>2024</v>
      </c>
      <c r="H4" s="216">
        <v>2025</v>
      </c>
      <c r="I4" s="217" t="s">
        <v>302</v>
      </c>
      <c r="J4" s="218" t="s">
        <v>304</v>
      </c>
      <c r="K4" s="218" t="s">
        <v>305</v>
      </c>
      <c r="L4" s="207" t="s">
        <v>306</v>
      </c>
      <c r="M4" s="217" t="s">
        <v>308</v>
      </c>
      <c r="N4" s="218" t="s">
        <v>315</v>
      </c>
      <c r="O4" s="218" t="s">
        <v>316</v>
      </c>
      <c r="P4" s="207" t="s">
        <v>317</v>
      </c>
      <c r="Q4" s="505" t="s">
        <v>353</v>
      </c>
      <c r="R4"/>
      <c r="S4" s="11"/>
      <c r="T4" s="11"/>
      <c r="U4" s="11"/>
    </row>
    <row r="5" spans="1:21" s="211" customFormat="1" ht="17.25" customHeight="1" x14ac:dyDescent="0.4">
      <c r="A5" s="254"/>
      <c r="B5" s="255"/>
      <c r="C5" s="176"/>
      <c r="D5" s="221" t="s">
        <v>412</v>
      </c>
      <c r="E5" s="221" t="s">
        <v>334</v>
      </c>
      <c r="F5" s="221" t="s">
        <v>335</v>
      </c>
      <c r="G5" s="221" t="s">
        <v>336</v>
      </c>
      <c r="H5" s="176" t="s">
        <v>455</v>
      </c>
      <c r="I5" s="220" t="s">
        <v>328</v>
      </c>
      <c r="J5" s="222" t="s">
        <v>329</v>
      </c>
      <c r="K5" s="222" t="s">
        <v>330</v>
      </c>
      <c r="L5" s="223" t="s">
        <v>331</v>
      </c>
      <c r="M5" s="525" t="s">
        <v>456</v>
      </c>
      <c r="N5" s="222" t="s">
        <v>457</v>
      </c>
      <c r="O5" s="222" t="s">
        <v>458</v>
      </c>
      <c r="P5" s="223" t="s">
        <v>459</v>
      </c>
      <c r="Q5" s="506" t="s">
        <v>460</v>
      </c>
      <c r="R5"/>
    </row>
    <row r="6" spans="1:21" s="211" customFormat="1" ht="17.25" customHeight="1" x14ac:dyDescent="0.4">
      <c r="A6" s="195" t="s">
        <v>360</v>
      </c>
      <c r="B6" s="196" t="s">
        <v>4</v>
      </c>
      <c r="C6" s="763" t="s">
        <v>75</v>
      </c>
      <c r="D6" s="922"/>
      <c r="E6" s="923"/>
      <c r="F6" s="923"/>
      <c r="G6" s="917" t="s">
        <v>390</v>
      </c>
      <c r="H6" s="765"/>
      <c r="I6" s="940" t="s">
        <v>390</v>
      </c>
      <c r="J6" s="935"/>
      <c r="K6" s="935"/>
      <c r="L6" s="936"/>
      <c r="M6" s="696">
        <v>117569</v>
      </c>
      <c r="N6" s="935" t="s">
        <v>390</v>
      </c>
      <c r="O6" s="935"/>
      <c r="P6" s="936"/>
      <c r="Q6" s="731">
        <v>127777</v>
      </c>
      <c r="R6"/>
    </row>
    <row r="7" spans="1:21" s="211" customFormat="1" ht="17.25" customHeight="1" x14ac:dyDescent="0.4">
      <c r="A7" s="79" t="s">
        <v>370</v>
      </c>
      <c r="B7" s="196" t="s">
        <v>341</v>
      </c>
      <c r="C7" s="764" t="s">
        <v>78</v>
      </c>
      <c r="D7" s="928"/>
      <c r="E7" s="929"/>
      <c r="F7" s="929"/>
      <c r="G7" s="873"/>
      <c r="H7" s="541">
        <v>38800</v>
      </c>
      <c r="I7" s="941"/>
      <c r="J7" s="896"/>
      <c r="K7" s="896"/>
      <c r="L7" s="937"/>
      <c r="M7" s="696">
        <v>10785</v>
      </c>
      <c r="N7" s="896"/>
      <c r="O7" s="896"/>
      <c r="P7" s="937"/>
      <c r="Q7" s="731">
        <v>12034</v>
      </c>
      <c r="R7"/>
    </row>
    <row r="8" spans="1:21" s="211" customFormat="1" ht="17.25" customHeight="1" x14ac:dyDescent="0.4">
      <c r="A8" s="538"/>
      <c r="B8" s="196" t="s">
        <v>7</v>
      </c>
      <c r="C8" s="764" t="s">
        <v>80</v>
      </c>
      <c r="D8" s="928"/>
      <c r="E8" s="929"/>
      <c r="F8" s="929"/>
      <c r="G8" s="873"/>
      <c r="H8" s="257">
        <v>24651</v>
      </c>
      <c r="I8" s="941"/>
      <c r="J8" s="896"/>
      <c r="K8" s="896"/>
      <c r="L8" s="937"/>
      <c r="M8" s="695">
        <v>7319</v>
      </c>
      <c r="N8" s="896"/>
      <c r="O8" s="896"/>
      <c r="P8" s="937"/>
      <c r="Q8" s="732">
        <v>8404</v>
      </c>
      <c r="R8"/>
    </row>
    <row r="9" spans="1:21" s="65" customFormat="1" ht="18" customHeight="1" x14ac:dyDescent="0.4">
      <c r="A9" s="238"/>
      <c r="B9" s="196" t="s">
        <v>8</v>
      </c>
      <c r="C9" s="468" t="s">
        <v>67</v>
      </c>
      <c r="D9" s="928"/>
      <c r="E9" s="929"/>
      <c r="F9" s="929"/>
      <c r="G9" s="873"/>
      <c r="H9" s="541">
        <v>32959</v>
      </c>
      <c r="I9" s="941"/>
      <c r="J9" s="896"/>
      <c r="K9" s="896"/>
      <c r="L9" s="937"/>
      <c r="M9" s="696">
        <v>8736</v>
      </c>
      <c r="N9" s="896"/>
      <c r="O9" s="896"/>
      <c r="P9" s="937"/>
      <c r="Q9" s="731">
        <v>10726</v>
      </c>
      <c r="R9"/>
      <c r="S9" s="305"/>
      <c r="T9" s="305"/>
      <c r="U9" s="305"/>
    </row>
    <row r="10" spans="1:21" ht="28.5" x14ac:dyDescent="0.4">
      <c r="A10" s="599"/>
      <c r="B10" s="464" t="s">
        <v>342</v>
      </c>
      <c r="C10" s="71" t="s">
        <v>68</v>
      </c>
      <c r="D10" s="928"/>
      <c r="E10" s="929"/>
      <c r="F10" s="929"/>
      <c r="G10" s="873"/>
      <c r="H10" s="257">
        <v>23344</v>
      </c>
      <c r="I10" s="941"/>
      <c r="J10" s="896"/>
      <c r="K10" s="896"/>
      <c r="L10" s="937"/>
      <c r="M10" s="695">
        <v>6920</v>
      </c>
      <c r="N10" s="896"/>
      <c r="O10" s="896"/>
      <c r="P10" s="937"/>
      <c r="Q10" s="732">
        <v>8111</v>
      </c>
      <c r="S10" s="305"/>
      <c r="T10" s="305"/>
      <c r="U10" s="305"/>
    </row>
    <row r="11" spans="1:21" x14ac:dyDescent="0.4">
      <c r="A11" s="667"/>
      <c r="B11" s="464" t="s">
        <v>402</v>
      </c>
      <c r="C11" s="71" t="s">
        <v>438</v>
      </c>
      <c r="D11" s="928"/>
      <c r="E11" s="929"/>
      <c r="F11" s="929"/>
      <c r="G11" s="873"/>
      <c r="H11" s="951"/>
      <c r="I11" s="941"/>
      <c r="J11" s="896"/>
      <c r="K11" s="896"/>
      <c r="L11" s="937"/>
      <c r="M11" s="695">
        <v>0</v>
      </c>
      <c r="N11" s="896"/>
      <c r="O11" s="896"/>
      <c r="P11" s="937"/>
      <c r="Q11" s="732">
        <v>0</v>
      </c>
      <c r="S11" s="305"/>
      <c r="T11" s="305"/>
      <c r="U11" s="305"/>
    </row>
    <row r="12" spans="1:21" x14ac:dyDescent="0.4">
      <c r="A12" s="667"/>
      <c r="B12" s="464" t="s">
        <v>403</v>
      </c>
      <c r="C12" s="71" t="s">
        <v>439</v>
      </c>
      <c r="D12" s="928"/>
      <c r="E12" s="929"/>
      <c r="F12" s="929"/>
      <c r="G12" s="873"/>
      <c r="H12" s="952"/>
      <c r="I12" s="941"/>
      <c r="J12" s="896"/>
      <c r="K12" s="896"/>
      <c r="L12" s="937"/>
      <c r="M12" s="695">
        <v>-63</v>
      </c>
      <c r="N12" s="896"/>
      <c r="O12" s="896"/>
      <c r="P12" s="937"/>
      <c r="Q12" s="732">
        <v>8</v>
      </c>
      <c r="S12" s="305"/>
      <c r="T12" s="305"/>
      <c r="U12" s="305"/>
    </row>
    <row r="13" spans="1:21" ht="18" customHeight="1" x14ac:dyDescent="0.4">
      <c r="A13" s="79"/>
      <c r="B13" s="196" t="s">
        <v>377</v>
      </c>
      <c r="C13" s="231" t="s">
        <v>63</v>
      </c>
      <c r="D13" s="928"/>
      <c r="E13" s="929"/>
      <c r="F13" s="929"/>
      <c r="G13" s="873"/>
      <c r="H13" s="541">
        <v>1307698</v>
      </c>
      <c r="I13" s="941"/>
      <c r="J13" s="896"/>
      <c r="K13" s="896"/>
      <c r="L13" s="937"/>
      <c r="M13" s="695">
        <v>1268986</v>
      </c>
      <c r="N13" s="896"/>
      <c r="O13" s="896"/>
      <c r="P13" s="937"/>
      <c r="Q13" s="732">
        <v>1290580</v>
      </c>
      <c r="S13" s="305"/>
      <c r="T13" s="305"/>
      <c r="U13" s="305"/>
    </row>
    <row r="14" spans="1:21" ht="29.25" customHeight="1" x14ac:dyDescent="0.4">
      <c r="A14" s="72"/>
      <c r="B14" s="196" t="s">
        <v>405</v>
      </c>
      <c r="C14" s="71" t="s">
        <v>410</v>
      </c>
      <c r="D14" s="928"/>
      <c r="E14" s="929"/>
      <c r="F14" s="929"/>
      <c r="G14" s="873"/>
      <c r="H14" s="946"/>
      <c r="I14" s="941"/>
      <c r="J14" s="896"/>
      <c r="K14" s="896"/>
      <c r="L14" s="937"/>
      <c r="M14" s="949"/>
      <c r="N14" s="896"/>
      <c r="O14" s="896"/>
      <c r="P14" s="937"/>
      <c r="Q14" s="733">
        <v>3.3000000000000002E-2</v>
      </c>
      <c r="S14" s="306"/>
      <c r="T14" s="306"/>
      <c r="U14" s="306"/>
    </row>
    <row r="15" spans="1:21" ht="29.25" x14ac:dyDescent="0.4">
      <c r="A15" s="72"/>
      <c r="B15" s="609" t="s">
        <v>283</v>
      </c>
      <c r="C15" s="610" t="s">
        <v>284</v>
      </c>
      <c r="D15" s="928"/>
      <c r="E15" s="929"/>
      <c r="F15" s="929"/>
      <c r="G15" s="873"/>
      <c r="H15" s="947"/>
      <c r="I15" s="941"/>
      <c r="J15" s="896"/>
      <c r="K15" s="896"/>
      <c r="L15" s="937"/>
      <c r="M15" s="950"/>
      <c r="N15" s="896"/>
      <c r="O15" s="896"/>
      <c r="P15" s="937"/>
      <c r="Q15" s="734">
        <v>2.5000000000000001E-2</v>
      </c>
      <c r="S15" s="306"/>
      <c r="T15" s="306"/>
      <c r="U15" s="306"/>
    </row>
    <row r="16" spans="1:21" x14ac:dyDescent="0.4">
      <c r="A16" s="73"/>
      <c r="B16" s="609" t="s">
        <v>406</v>
      </c>
      <c r="C16" s="670" t="s">
        <v>432</v>
      </c>
      <c r="D16" s="932"/>
      <c r="E16" s="933"/>
      <c r="F16" s="933"/>
      <c r="G16" s="934"/>
      <c r="H16" s="948"/>
      <c r="I16" s="942"/>
      <c r="J16" s="938"/>
      <c r="K16" s="938"/>
      <c r="L16" s="939"/>
      <c r="M16" s="689">
        <v>0.21528561803450968</v>
      </c>
      <c r="N16" s="938"/>
      <c r="O16" s="938"/>
      <c r="P16" s="939"/>
      <c r="Q16" s="735">
        <v>0.24551620019694498</v>
      </c>
      <c r="S16" s="306"/>
      <c r="T16" s="306"/>
      <c r="U16" s="306"/>
    </row>
    <row r="17" spans="1:21" ht="39.75" x14ac:dyDescent="0.4">
      <c r="A17" s="725" t="s">
        <v>407</v>
      </c>
      <c r="B17" s="726" t="s">
        <v>178</v>
      </c>
      <c r="C17" s="260" t="s">
        <v>110</v>
      </c>
      <c r="D17" s="930"/>
      <c r="E17" s="931"/>
      <c r="F17" s="931"/>
      <c r="G17" s="730" t="s">
        <v>390</v>
      </c>
      <c r="H17" s="404">
        <v>8545</v>
      </c>
      <c r="I17" s="945" t="s">
        <v>390</v>
      </c>
      <c r="J17" s="943"/>
      <c r="K17" s="943"/>
      <c r="L17" s="944"/>
      <c r="M17" s="405">
        <v>1363</v>
      </c>
      <c r="N17" s="943" t="s">
        <v>390</v>
      </c>
      <c r="O17" s="943"/>
      <c r="P17" s="944"/>
      <c r="Q17" s="736">
        <v>2391</v>
      </c>
      <c r="S17" s="305"/>
      <c r="T17" s="305"/>
      <c r="U17" s="305"/>
    </row>
    <row r="18" spans="1:21" s="181" customFormat="1" ht="15.75" x14ac:dyDescent="0.25">
      <c r="A18" s="249" t="s">
        <v>397</v>
      </c>
      <c r="B18" s="249"/>
      <c r="C18" s="727"/>
      <c r="D18" s="728"/>
      <c r="E18" s="728"/>
      <c r="F18" s="728"/>
      <c r="G18" s="728"/>
      <c r="H18" s="728"/>
      <c r="I18" s="728"/>
      <c r="J18" s="728"/>
      <c r="K18" s="728"/>
      <c r="L18" s="728"/>
      <c r="M18" s="728"/>
      <c r="N18" s="728"/>
      <c r="O18" s="728"/>
      <c r="P18" s="728"/>
      <c r="Q18" s="728"/>
      <c r="R18" s="2"/>
      <c r="S18" s="729"/>
      <c r="T18" s="729"/>
      <c r="U18" s="729"/>
    </row>
    <row r="19" spans="1:21" s="502" customFormat="1" x14ac:dyDescent="0.4">
      <c r="A19" s="57" t="s">
        <v>453</v>
      </c>
      <c r="C19" s="700"/>
      <c r="I19" s="701"/>
      <c r="J19" s="701"/>
      <c r="K19" s="701"/>
      <c r="L19" s="701"/>
      <c r="M19" s="701"/>
      <c r="N19" s="701"/>
      <c r="O19" s="701"/>
      <c r="P19" s="701"/>
      <c r="Q19" s="701"/>
      <c r="R19" s="96"/>
    </row>
    <row r="20" spans="1:21" s="181" customFormat="1" ht="15.75" x14ac:dyDescent="0.25">
      <c r="A20" s="249" t="s">
        <v>396</v>
      </c>
      <c r="B20" s="249"/>
      <c r="C20" s="727"/>
      <c r="D20" s="728"/>
      <c r="E20" s="728"/>
      <c r="F20" s="728"/>
      <c r="G20" s="728"/>
      <c r="H20" s="728"/>
      <c r="I20" s="728"/>
      <c r="J20" s="728"/>
      <c r="K20" s="728"/>
      <c r="L20" s="728"/>
      <c r="M20" s="728"/>
      <c r="N20" s="728"/>
      <c r="O20" s="728"/>
      <c r="P20" s="728"/>
      <c r="Q20" s="728"/>
      <c r="R20" s="2"/>
      <c r="S20" s="729"/>
      <c r="T20" s="729"/>
      <c r="U20" s="729"/>
    </row>
    <row r="21" spans="1:21" s="502" customFormat="1" x14ac:dyDescent="0.4">
      <c r="A21" s="57" t="s">
        <v>454</v>
      </c>
      <c r="C21" s="700"/>
      <c r="I21" s="701"/>
      <c r="J21" s="701"/>
      <c r="K21" s="701"/>
      <c r="L21" s="701"/>
      <c r="M21" s="701"/>
      <c r="N21" s="701"/>
      <c r="O21" s="701"/>
      <c r="P21" s="701"/>
      <c r="Q21" s="701"/>
      <c r="R21" s="96"/>
    </row>
    <row r="22" spans="1:21" s="181" customFormat="1" ht="15" customHeight="1" x14ac:dyDescent="0.25">
      <c r="A22" s="466" t="s">
        <v>398</v>
      </c>
      <c r="B22" s="466"/>
      <c r="R22" s="2"/>
    </row>
    <row r="23" spans="1:21" ht="15" customHeight="1" x14ac:dyDescent="0.4">
      <c r="A23" s="65" t="s">
        <v>262</v>
      </c>
      <c r="B23" s="65"/>
    </row>
    <row r="24" spans="1:21" s="181" customFormat="1" ht="15" customHeight="1" x14ac:dyDescent="0.25">
      <c r="A24" s="466" t="s">
        <v>399</v>
      </c>
      <c r="B24" s="466"/>
      <c r="M24" s="2"/>
      <c r="R24" s="2"/>
    </row>
    <row r="25" spans="1:21" ht="15" customHeight="1" x14ac:dyDescent="0.4">
      <c r="A25" s="65" t="s">
        <v>263</v>
      </c>
      <c r="B25" s="65"/>
      <c r="M25" s="537"/>
    </row>
    <row r="26" spans="1:21" s="4" customFormat="1" ht="17.25" customHeight="1" x14ac:dyDescent="0.4">
      <c r="A26" s="466" t="s">
        <v>400</v>
      </c>
      <c r="I26" s="16"/>
      <c r="J26" s="16"/>
      <c r="K26" s="16"/>
      <c r="L26" s="16"/>
      <c r="M26" s="16"/>
      <c r="N26" s="16"/>
      <c r="O26" s="16"/>
      <c r="P26" s="16"/>
      <c r="Q26" s="16"/>
      <c r="R26"/>
    </row>
    <row r="27" spans="1:21" s="502" customFormat="1" x14ac:dyDescent="0.4">
      <c r="A27" s="65" t="s">
        <v>449</v>
      </c>
      <c r="C27" s="700"/>
      <c r="I27" s="701"/>
      <c r="J27" s="701"/>
      <c r="K27" s="701"/>
      <c r="L27" s="701"/>
      <c r="M27" s="701"/>
      <c r="N27" s="701"/>
      <c r="O27" s="701"/>
      <c r="P27" s="701"/>
      <c r="Q27" s="701"/>
      <c r="R27" s="96"/>
    </row>
    <row r="28" spans="1:21" s="4" customFormat="1" x14ac:dyDescent="0.4">
      <c r="A28" s="249" t="s">
        <v>451</v>
      </c>
      <c r="C28" s="14"/>
      <c r="I28" s="16"/>
      <c r="J28" s="16"/>
      <c r="K28" s="16"/>
      <c r="L28" s="16"/>
      <c r="M28" s="16"/>
      <c r="N28" s="16"/>
      <c r="O28" s="16"/>
      <c r="P28" s="16"/>
      <c r="Q28" s="16"/>
      <c r="R28"/>
    </row>
    <row r="29" spans="1:21" s="502" customFormat="1" x14ac:dyDescent="0.4">
      <c r="A29" s="65" t="s">
        <v>450</v>
      </c>
      <c r="C29" s="700"/>
      <c r="I29" s="701"/>
      <c r="J29" s="701"/>
      <c r="K29" s="701"/>
      <c r="L29" s="701"/>
      <c r="M29" s="701"/>
      <c r="N29" s="701"/>
      <c r="O29" s="701"/>
      <c r="P29" s="701"/>
      <c r="Q29" s="701"/>
      <c r="R29" s="96"/>
    </row>
    <row r="30" spans="1:21" s="181" customFormat="1" ht="15" customHeight="1" x14ac:dyDescent="0.25">
      <c r="A30" s="249" t="s">
        <v>401</v>
      </c>
      <c r="R30" s="2"/>
    </row>
    <row r="31" spans="1:21" ht="15" customHeight="1" x14ac:dyDescent="0.4">
      <c r="A31" s="315" t="s">
        <v>218</v>
      </c>
      <c r="B31" s="11"/>
    </row>
    <row r="32" spans="1:21" ht="17.25" customHeight="1" x14ac:dyDescent="0.4"/>
  </sheetData>
  <mergeCells count="10">
    <mergeCell ref="D17:F17"/>
    <mergeCell ref="D6:F16"/>
    <mergeCell ref="G6:G16"/>
    <mergeCell ref="N6:P16"/>
    <mergeCell ref="I6:L16"/>
    <mergeCell ref="N17:P17"/>
    <mergeCell ref="I17:L17"/>
    <mergeCell ref="H14:H16"/>
    <mergeCell ref="M14:M15"/>
    <mergeCell ref="H11:H12"/>
  </mergeCells>
  <phoneticPr fontId="2"/>
  <pageMargins left="0.7" right="0.7" top="0.75" bottom="0.75" header="0.3" footer="0.3"/>
  <pageSetup paperSize="8" scale="74" firstPageNumber="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16</vt:i4>
      </vt:variant>
    </vt:vector>
  </HeadingPairs>
  <TitlesOfParts>
    <vt:vector size="31" baseType="lpstr">
      <vt:lpstr>表紙</vt:lpstr>
      <vt:lpstr>1_目次</vt:lpstr>
      <vt:lpstr>2_主要財務データ（11年度推移）</vt:lpstr>
      <vt:lpstr>3_主要財務データ（四半期推移）</vt:lpstr>
      <vt:lpstr>3_事業分野別データ（11年度推移）</vt:lpstr>
      <vt:lpstr>4_事業分野別データ（年度・四半期推移）</vt:lpstr>
      <vt:lpstr>5_有利子負債の状況</vt:lpstr>
      <vt:lpstr>6_事業分野別財務データ</vt:lpstr>
      <vt:lpstr>7_国内ビジネス部門</vt:lpstr>
      <vt:lpstr>8_海外ビジネス部門</vt:lpstr>
      <vt:lpstr>9_社会インフラ部門</vt:lpstr>
      <vt:lpstr>10_トランスポート部門</vt:lpstr>
      <vt:lpstr>11_ACG</vt:lpstr>
      <vt:lpstr>12_モビリティ部門</vt:lpstr>
      <vt:lpstr>13_企業投資部門</vt:lpstr>
      <vt:lpstr>'1_目次'!Print_Area</vt:lpstr>
      <vt:lpstr>'10_トランスポート部門'!Print_Area</vt:lpstr>
      <vt:lpstr>'11_ACG'!Print_Area</vt:lpstr>
      <vt:lpstr>'12_モビリティ部門'!Print_Area</vt:lpstr>
      <vt:lpstr>'13_企業投資部門'!Print_Area</vt:lpstr>
      <vt:lpstr>'2_主要財務データ（11年度推移）'!Print_Area</vt:lpstr>
      <vt:lpstr>'3_事業分野別データ（11年度推移）'!Print_Area</vt:lpstr>
      <vt:lpstr>'3_主要財務データ（四半期推移）'!Print_Area</vt:lpstr>
      <vt:lpstr>'4_事業分野別データ（年度・四半期推移）'!Print_Area</vt:lpstr>
      <vt:lpstr>'5_有利子負債の状況'!Print_Area</vt:lpstr>
      <vt:lpstr>'6_事業分野別財務データ'!Print_Area</vt:lpstr>
      <vt:lpstr>'7_国内ビジネス部門'!Print_Area</vt:lpstr>
      <vt:lpstr>'8_海外ビジネス部門'!Print_Area</vt:lpstr>
      <vt:lpstr>'9_社会インフラ部門'!Print_Area</vt:lpstr>
      <vt:lpstr>表紙!Print_Area</vt:lpstr>
      <vt:lpstr>'6_事業分野別財務データ'!Print_Titles</vt:lpstr>
    </vt:vector>
  </TitlesOfParts>
  <Manager>Tokyo Century Corporation</Manager>
  <Company>Tokyo Century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DATABOOK_FY2026Q1</dc:title>
  <dc:creator>Tokyo Century Corporation</dc:creator>
  <cp:lastModifiedBy>Tokyo Century Corporation</cp:lastModifiedBy>
  <dcterms:created xsi:type="dcterms:W3CDTF">2015-06-05T18:19:34Z</dcterms:created>
  <dcterms:modified xsi:type="dcterms:W3CDTF">2026-08-10T07:05:28Z</dcterms:modified>
</cp:coreProperties>
</file>